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imesheet" sheetId="1" r:id="rId1"/>
    <sheet name="Instructions" sheetId="2" r:id="rId2"/>
  </sheets>
  <definedNames>
    <definedName name="_xlnm.Print_Area" localSheetId="0">Timesheet!$A$1:$H$30</definedName>
  </definedNames>
  <calcPr calcId="124519" fullCalcOnLoad="1"/>
</workbook>
</file>

<file path=xl/sharedStrings.xml><?xml version="1.0" encoding="utf-8"?>
<sst xmlns="http://schemas.openxmlformats.org/spreadsheetml/2006/main" count="59" uniqueCount="57">
  <si>
    <t>Weekly timesheet</t>
  </si>
  <si>
    <t>Enter start and end times for each day. Hours, overtime and pay calculate automatically.</t>
  </si>
  <si>
    <t>Employee</t>
  </si>
  <si>
    <t>Alex Morgan</t>
  </si>
  <si>
    <t>Employee ID</t>
  </si>
  <si>
    <t>HF-024</t>
  </si>
  <si>
    <t>Department</t>
  </si>
  <si>
    <t>Studio</t>
  </si>
  <si>
    <t>Manager</t>
  </si>
  <si>
    <t>Jordan Lee</t>
  </si>
  <si>
    <t>Week starting</t>
  </si>
  <si>
    <t>Hourly rate</t>
  </si>
  <si>
    <t>Overtime after (hours)</t>
  </si>
  <si>
    <t>Overtime multiplier</t>
  </si>
  <si>
    <t>Times use the 24-hour day; a shift that ends after midnight counts correctly. Break is unpaid minutes.</t>
  </si>
  <si>
    <t>Date</t>
  </si>
  <si>
    <t>Day</t>
  </si>
  <si>
    <t>Start</t>
  </si>
  <si>
    <t>End</t>
  </si>
  <si>
    <t>Break (min)</t>
  </si>
  <si>
    <t>Hours</t>
  </si>
  <si>
    <t>Status</t>
  </si>
  <si>
    <t>Notes</t>
  </si>
  <si>
    <t>Client workshop</t>
  </si>
  <si>
    <t>Launch prep</t>
  </si>
  <si>
    <t>Dentist at lunch</t>
  </si>
  <si>
    <t>Weekend event setup</t>
  </si>
  <si>
    <t>Total hours</t>
  </si>
  <si>
    <t>Regular hours</t>
  </si>
  <si>
    <t>Overtime hours</t>
  </si>
  <si>
    <t>Regular pay</t>
  </si>
  <si>
    <t>Overtime pay</t>
  </si>
  <si>
    <t>Total pay</t>
  </si>
  <si>
    <t>Employee signature</t>
  </si>
  <si>
    <t>Approved by</t>
  </si>
  <si>
    <t>Weekly timesheet / start here</t>
  </si>
  <si>
    <t>Mint cells are inputs. White cells are calculated; edit the source rows instead.</t>
  </si>
  <si>
    <t>1  THE WEEK</t>
  </si>
  <si>
    <t>Enter the employee details and the first day of the week in Week starting. The seven dates and day names fill in automatically.</t>
  </si>
  <si>
    <t>2  EACH DAY</t>
  </si>
  <si>
    <t>Type Start and End times (for example 8:30 AM or 17:15) and the unpaid break in minutes. Leave days off empty.</t>
  </si>
  <si>
    <t>3  TOTALS</t>
  </si>
  <si>
    <t>Total hours above the overtime threshold are paid at the overtime multiplier. Overtime is calculated per week, not per day.</t>
  </si>
  <si>
    <t>NIGHT SHIFTS</t>
  </si>
  <si>
    <t>If End is earlier than Start, the shift is treated as ending the next morning.</t>
  </si>
  <si>
    <t>RULES</t>
  </si>
  <si>
    <t>Overtime, breaks and pay rules differ by country, state and contract. The threshold and multiplier are settings, not legal advice.</t>
  </si>
  <si>
    <t>NEXT WEEK</t>
  </si>
  <si>
    <t>Download a copy, then change Week starting and clear the times.</t>
  </si>
  <si>
    <t>ROWS</t>
  </si>
  <si>
    <t>Input tables reserve rows 2–501 (500 records). To add more, extend every formula range, validation and conditional format together.</t>
  </si>
  <si>
    <t>YOUR COPY</t>
  </si>
  <si>
    <t>In ExcelCraft, use Download XLSX to keep your work. Nothing is saved to a server automatically.</t>
  </si>
  <si>
    <t>COMPATIBILITY</t>
  </si>
  <si>
    <t>No macros, external links or pivot tables. Formulas use standard functions that recalculate in Excel, Google Sheets, LibreOffice and ExcelCraft; layout and charts can vary slightly between apps.</t>
  </si>
  <si>
    <t>LICENSE</t>
  </si>
  <si>
    <t>Original workbook, formulas, instructions and fictional sample data by ExcelCraft. CC0 1.0 Universal (https://creativecommons.org/publicdomain/zero/1.0/). Sample names are invented.</t>
  </si>
</sst>
</file>

<file path=xl/styles.xml><?xml version="1.0" encoding="utf-8"?>
<styleSheet xmlns="http://schemas.openxmlformats.org/spreadsheetml/2006/main">
  <numFmts count="5">
    <numFmt numFmtId="164" formatCode="yyyy-mm-dd"/>
    <numFmt numFmtId="165" formatCode="$#,##0.00;[Red]($#,##0.00);$0.00"/>
    <numFmt numFmtId="166" formatCode="#,##0.00"/>
    <numFmt numFmtId="167" formatCode="h:mm AM/PM"/>
    <numFmt numFmtId="168" formatCode="#,##0"/>
  </numFmts>
  <fonts count="7">
    <font>
      <sz val="11"/>
      <color theme="1"/>
      <name val="Calibri"/>
      <family val="2"/>
      <scheme val="minor"/>
    </font>
    <font>
      <sz val="11"/>
      <color rgb="FF203E35"/>
      <name val="Calibri"/>
      <family val="2"/>
      <scheme val="minor"/>
    </font>
    <font>
      <b/>
      <sz val="22"/>
      <color rgb="FF123D32"/>
      <name val="Calibri"/>
      <family val="2"/>
      <scheme val="minor"/>
    </font>
    <font>
      <sz val="10"/>
      <color rgb="FF61786F"/>
      <name val="Calibri"/>
      <family val="2"/>
      <scheme val="minor"/>
    </font>
    <font>
      <sz val="11"/>
      <color rgb="FF185F4C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203E3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F8F2"/>
        <bgColor indexed="64"/>
      </patternFill>
    </fill>
    <fill>
      <patternFill patternType="solid">
        <fgColor rgb="FF164B3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E9E1"/>
      </bottom>
      <diagonal/>
    </border>
    <border>
      <left/>
      <right/>
      <top style="thin">
        <color rgb="FF164B3D"/>
      </top>
      <bottom/>
      <diagonal/>
    </border>
    <border>
      <left/>
      <right/>
      <top/>
      <bottom style="thin">
        <color rgb="FF203E3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5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center"/>
    </xf>
    <xf numFmtId="167" fontId="4" fillId="2" borderId="1" xfId="0" applyNumberFormat="1" applyFont="1" applyFill="1" applyBorder="1" applyAlignment="1">
      <alignment vertical="center"/>
    </xf>
    <xf numFmtId="168" fontId="4" fillId="2" borderId="1" xfId="0" applyNumberFormat="1" applyFont="1" applyFill="1" applyBorder="1" applyAlignment="1">
      <alignment vertical="center"/>
    </xf>
    <xf numFmtId="166" fontId="1" fillId="0" borderId="0" xfId="0" applyNumberFormat="1" applyFont="1" applyAlignment="1">
      <alignment vertical="center"/>
    </xf>
    <xf numFmtId="0" fontId="6" fillId="0" borderId="2" xfId="0" applyFont="1" applyBorder="1" applyAlignment="1">
      <alignment vertical="center"/>
    </xf>
    <xf numFmtId="166" fontId="6" fillId="0" borderId="2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5" fontId="6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2">
    <dxf>
      <font>
        <color rgb="FF846018"/>
      </font>
      <fill>
        <patternFill>
          <bgColor rgb="FFFFF2D3"/>
        </patternFill>
      </fill>
    </dxf>
    <dxf>
      <font>
        <color rgb="FF9AA9A2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0"/>
  <sheetViews>
    <sheetView showGridLines="0" tabSelected="1" workbookViewId="0"/>
  </sheetViews>
  <sheetFormatPr defaultRowHeight="21" customHeight="1"/>
  <cols>
    <col min="1" max="1" width="14.7109375" customWidth="1"/>
    <col min="2" max="2" width="13.7109375" customWidth="1"/>
    <col min="3" max="5" width="12.7109375" customWidth="1"/>
    <col min="6" max="6" width="11.7109375" customWidth="1"/>
    <col min="7" max="7" width="12.7109375" customWidth="1"/>
    <col min="8" max="8" width="36.7109375" customWidth="1"/>
    <col min="9" max="26" width="14.7109375" style="1" customWidth="1"/>
  </cols>
  <sheetData>
    <row r="1" spans="1:8" ht="34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ht="21" customHeight="1">
      <c r="A2" s="3" t="s">
        <v>1</v>
      </c>
      <c r="B2" s="3"/>
      <c r="C2" s="3"/>
      <c r="D2" s="3"/>
      <c r="E2" s="3"/>
      <c r="F2" s="3"/>
      <c r="G2" s="3"/>
      <c r="H2" s="3"/>
    </row>
    <row r="4" spans="1:8" ht="21" customHeight="1">
      <c r="A4" s="1" t="s">
        <v>2</v>
      </c>
      <c r="B4" s="4" t="s">
        <v>3</v>
      </c>
      <c r="C4" s="4"/>
      <c r="E4" s="1" t="s">
        <v>10</v>
      </c>
      <c r="F4" s="1"/>
      <c r="G4" s="5">
        <v>46307</v>
      </c>
    </row>
    <row r="5" spans="1:8" ht="21" customHeight="1">
      <c r="A5" s="1" t="s">
        <v>4</v>
      </c>
      <c r="B5" s="4" t="s">
        <v>5</v>
      </c>
      <c r="C5" s="4"/>
      <c r="E5" s="1" t="s">
        <v>11</v>
      </c>
      <c r="F5" s="1"/>
      <c r="G5" s="6">
        <v>28.5</v>
      </c>
    </row>
    <row r="6" spans="1:8" ht="21" customHeight="1">
      <c r="A6" s="1" t="s">
        <v>6</v>
      </c>
      <c r="B6" s="4" t="s">
        <v>7</v>
      </c>
      <c r="C6" s="4"/>
      <c r="E6" s="1" t="s">
        <v>12</v>
      </c>
      <c r="F6" s="1"/>
      <c r="G6" s="7">
        <v>40</v>
      </c>
    </row>
    <row r="7" spans="1:8" ht="21" customHeight="1">
      <c r="A7" s="1" t="s">
        <v>8</v>
      </c>
      <c r="B7" s="4" t="s">
        <v>9</v>
      </c>
      <c r="C7" s="4"/>
      <c r="E7" s="1" t="s">
        <v>13</v>
      </c>
      <c r="F7" s="1"/>
      <c r="G7" s="7">
        <v>1.5</v>
      </c>
    </row>
    <row r="9" spans="1:8" ht="21" customHeight="1">
      <c r="A9" s="8" t="s">
        <v>14</v>
      </c>
      <c r="B9" s="8"/>
      <c r="C9" s="8"/>
      <c r="D9" s="8"/>
      <c r="E9" s="8"/>
      <c r="F9" s="8"/>
      <c r="G9" s="8"/>
      <c r="H9" s="8"/>
    </row>
    <row r="11" spans="1:8" ht="30" customHeight="1">
      <c r="A11" s="9" t="s">
        <v>15</v>
      </c>
      <c r="B11" s="9" t="s">
        <v>16</v>
      </c>
      <c r="C11" s="9" t="s">
        <v>17</v>
      </c>
      <c r="D11" s="9" t="s">
        <v>18</v>
      </c>
      <c r="E11" s="9" t="s">
        <v>19</v>
      </c>
      <c r="F11" s="9" t="s">
        <v>20</v>
      </c>
      <c r="G11" s="9" t="s">
        <v>21</v>
      </c>
      <c r="H11" s="9" t="s">
        <v>22</v>
      </c>
    </row>
    <row r="12" spans="1:8" ht="21" customHeight="1">
      <c r="A12" s="10">
        <f>IF(ISNUMBER($G$4),$G$4+0,"")</f>
        <v>46307.0</v>
      </c>
      <c r="B12" s="1" t="str">
        <f>IF(ISNUMBER(A12),TEXT(A12,"dddd"),"")</f>
        <v>Monday</v>
      </c>
      <c r="C12" s="11">
        <v>0.3541666666666667</v>
      </c>
      <c r="D12" s="11">
        <v>0.71875</v>
      </c>
      <c r="E12" s="12">
        <v>45</v>
      </c>
      <c r="F12" s="13">
        <f>IF(OR(C12="",D12=""),0,ROUND(MAX(0,MOD(D12-C12,1)*24-N(E12)/60),2))</f>
        <v>8</v>
      </c>
      <c r="G12" s="1" t="str">
        <f>IF(AND(C12="",D12=""),"",IF(OR(C12="",D12=""),"Missing time",IF(N(E12)/60&gt;=MOD(D12-C12,1)*24,"Check break","OK")))</f>
        <v>OK</v>
      </c>
      <c r="H12" s="4" t="s">
        <v>23</v>
      </c>
    </row>
    <row r="13" spans="1:8" ht="21" customHeight="1">
      <c r="A13" s="10">
        <f>IF(ISNUMBER($G$4),$G$4+1,"")</f>
        <v>46308.0</v>
      </c>
      <c r="B13" s="1" t="str">
        <f>IF(ISNUMBER(A13),TEXT(A13,"dddd"),"")</f>
        <v>Tuesday</v>
      </c>
      <c r="C13" s="11">
        <v>0.3645833333333333</v>
      </c>
      <c r="D13" s="11">
        <v>0.7291666666666666</v>
      </c>
      <c r="E13" s="12">
        <v>30</v>
      </c>
      <c r="F13" s="13">
        <f>IF(OR(C13="",D13=""),0,ROUND(MAX(0,MOD(D13-C13,1)*24-N(E13)/60),2))</f>
        <v>8.25</v>
      </c>
      <c r="G13" s="1" t="str">
        <f>IF(AND(C13="",D13=""),"",IF(OR(C13="",D13=""),"Missing time",IF(N(E13)/60&gt;=MOD(D13-C13,1)*24,"Check break","OK")))</f>
        <v>OK</v>
      </c>
      <c r="H13" s="4"/>
    </row>
    <row r="14" spans="1:8" ht="21" customHeight="1">
      <c r="A14" s="10">
        <f>IF(ISNUMBER($G$4),$G$4+2,"")</f>
        <v>46309.0</v>
      </c>
      <c r="B14" s="1" t="str">
        <f>IF(ISNUMBER(A14),TEXT(A14,"dddd"),"")</f>
        <v>Wednesday</v>
      </c>
      <c r="C14" s="11">
        <v>0.375</v>
      </c>
      <c r="D14" s="11">
        <v>0.7708333333333334</v>
      </c>
      <c r="E14" s="12">
        <v>45</v>
      </c>
      <c r="F14" s="13">
        <f>IF(OR(C14="",D14=""),0,ROUND(MAX(0,MOD(D14-C14,1)*24-N(E14)/60),2))</f>
        <v>8.75</v>
      </c>
      <c r="G14" s="1" t="str">
        <f>IF(AND(C14="",D14=""),"",IF(OR(C14="",D14=""),"Missing time",IF(N(E14)/60&gt;=MOD(D14-C14,1)*24,"Check break","OK")))</f>
        <v>OK</v>
      </c>
      <c r="H14" s="4" t="s">
        <v>24</v>
      </c>
    </row>
    <row r="15" spans="1:8" ht="21" customHeight="1">
      <c r="A15" s="10">
        <f>IF(ISNUMBER($G$4),$G$4+3,"")</f>
        <v>46310.0</v>
      </c>
      <c r="B15" s="1" t="str">
        <f>IF(ISNUMBER(A15),TEXT(A15,"dddd"),"")</f>
        <v>Thursday</v>
      </c>
      <c r="C15" s="11">
        <v>0.3541666666666667</v>
      </c>
      <c r="D15" s="11">
        <v>0.7083333333333334</v>
      </c>
      <c r="E15" s="12">
        <v>30</v>
      </c>
      <c r="F15" s="13">
        <f>IF(OR(C15="",D15=""),0,ROUND(MAX(0,MOD(D15-C15,1)*24-N(E15)/60),2))</f>
        <v>8</v>
      </c>
      <c r="G15" s="1" t="str">
        <f>IF(AND(C15="",D15=""),"",IF(OR(C15="",D15=""),"Missing time",IF(N(E15)/60&gt;=MOD(D15-C15,1)*24,"Check break","OK")))</f>
        <v>OK</v>
      </c>
      <c r="H15" s="4"/>
    </row>
    <row r="16" spans="1:8" ht="21" customHeight="1">
      <c r="A16" s="10">
        <f>IF(ISNUMBER($G$4),$G$4+4,"")</f>
        <v>46311.0</v>
      </c>
      <c r="B16" s="1" t="str">
        <f>IF(ISNUMBER(A16),TEXT(A16,"dddd"),"")</f>
        <v>Friday</v>
      </c>
      <c r="C16" s="11">
        <v>0.3333333333333333</v>
      </c>
      <c r="D16" s="11">
        <v>0.6875</v>
      </c>
      <c r="E16" s="12">
        <v>60</v>
      </c>
      <c r="F16" s="13">
        <f>IF(OR(C16="",D16=""),0,ROUND(MAX(0,MOD(D16-C16,1)*24-N(E16)/60),2))</f>
        <v>7.5</v>
      </c>
      <c r="G16" s="1" t="str">
        <f>IF(AND(C16="",D16=""),"",IF(OR(C16="",D16=""),"Missing time",IF(N(E16)/60&gt;=MOD(D16-C16,1)*24,"Check break","OK")))</f>
        <v>OK</v>
      </c>
      <c r="H16" s="4" t="s">
        <v>25</v>
      </c>
    </row>
    <row r="17" spans="1:8" ht="21" customHeight="1">
      <c r="A17" s="10">
        <f>IF(ISNUMBER($G$4),$G$4+5,"")</f>
        <v>46312.0</v>
      </c>
      <c r="B17" s="1" t="str">
        <f>IF(ISNUMBER(A17),TEXT(A17,"dddd"),"")</f>
        <v>Saturday</v>
      </c>
      <c r="C17" s="11">
        <v>0.4166666666666667</v>
      </c>
      <c r="D17" s="11">
        <v>0.5833333333333334</v>
      </c>
      <c r="E17" s="12">
        <v>0</v>
      </c>
      <c r="F17" s="13">
        <f>IF(OR(C17="",D17=""),0,ROUND(MAX(0,MOD(D17-C17,1)*24-N(E17)/60),2))</f>
        <v>4</v>
      </c>
      <c r="G17" s="1" t="str">
        <f>IF(AND(C17="",D17=""),"",IF(OR(C17="",D17=""),"Missing time",IF(N(E17)/60&gt;=MOD(D17-C17,1)*24,"Check break","OK")))</f>
        <v>OK</v>
      </c>
      <c r="H17" s="4" t="s">
        <v>26</v>
      </c>
    </row>
    <row r="18" spans="1:8" ht="21" customHeight="1">
      <c r="A18" s="10">
        <f>IF(ISNUMBER($G$4),$G$4+6,"")</f>
        <v>46313.0</v>
      </c>
      <c r="B18" s="1" t="str">
        <f>IF(ISNUMBER(A18),TEXT(A18,"dddd"),"")</f>
        <v>Sunday</v>
      </c>
      <c r="C18" s="11"/>
      <c r="D18" s="11"/>
      <c r="E18" s="12"/>
      <c r="F18" s="13">
        <f>IF(OR(C18="",D18=""),0,ROUND(MAX(0,MOD(D18-C18,1)*24-N(E18)/60),2))</f>
        <v>0</v>
      </c>
      <c r="G18" s="1">
        <f>IF(AND(C18="",D18=""),"",IF(OR(C18="",D18=""),"Missing time",IF(N(E18)/60&gt;=MOD(D18-C18,1)*24,"Check break","OK")))</f>
        <v/>
      </c>
      <c r="H18" s="4"/>
    </row>
    <row r="20" spans="1:8" ht="21" customHeight="1">
      <c r="D20" s="14" t="s">
        <v>27</v>
      </c>
      <c r="E20" s="14"/>
      <c r="F20" s="15">
        <f>SUM(F12:F18)</f>
        <v>44.5</v>
      </c>
    </row>
    <row r="21" spans="1:8" ht="21" customHeight="1">
      <c r="D21" s="1" t="s">
        <v>28</v>
      </c>
      <c r="E21" s="1"/>
      <c r="F21" s="13">
        <f>MIN(F20,N(G6))</f>
        <v>40</v>
      </c>
    </row>
    <row r="22" spans="1:8" ht="21" customHeight="1">
      <c r="D22" s="1" t="s">
        <v>29</v>
      </c>
      <c r="E22" s="1"/>
      <c r="F22" s="13">
        <f>MAX(0,F20-N(G6))</f>
        <v>4.5</v>
      </c>
    </row>
    <row r="23" spans="1:8" ht="21" customHeight="1">
      <c r="D23" s="1" t="s">
        <v>30</v>
      </c>
      <c r="E23" s="1"/>
      <c r="F23" s="16">
        <f>ROUND(F21*N(G5),2)</f>
        <v>1140</v>
      </c>
    </row>
    <row r="24" spans="1:8" ht="21" customHeight="1">
      <c r="D24" s="1" t="s">
        <v>31</v>
      </c>
      <c r="E24" s="1"/>
      <c r="F24" s="16">
        <f>ROUND(F22*N(G5)*N(G7),2)</f>
        <v>192.38</v>
      </c>
    </row>
    <row r="25" spans="1:8" ht="21" customHeight="1">
      <c r="D25" s="14" t="s">
        <v>32</v>
      </c>
      <c r="E25" s="14"/>
      <c r="F25" s="17">
        <f>F23+F24</f>
        <v>1332.38</v>
      </c>
    </row>
    <row r="28" spans="1:8" ht="21" customHeight="1">
      <c r="A28" s="1" t="s">
        <v>33</v>
      </c>
      <c r="B28" s="18"/>
      <c r="C28" s="18"/>
      <c r="E28" s="1" t="s">
        <v>34</v>
      </c>
      <c r="F28" s="18"/>
      <c r="G28" s="18"/>
      <c r="H28" s="18"/>
    </row>
    <row r="30" spans="1:8" ht="21" customHeight="1">
      <c r="A30" s="1" t="s">
        <v>15</v>
      </c>
      <c r="B30" s="18"/>
      <c r="C30" s="18"/>
      <c r="E30" s="1" t="s">
        <v>15</v>
      </c>
      <c r="F30" s="18"/>
      <c r="G30" s="18"/>
      <c r="H30" s="18"/>
    </row>
  </sheetData>
  <mergeCells count="21">
    <mergeCell ref="A1:H1"/>
    <mergeCell ref="A2:H2"/>
    <mergeCell ref="B4:C4"/>
    <mergeCell ref="B5:C5"/>
    <mergeCell ref="B6:C6"/>
    <mergeCell ref="B7:C7"/>
    <mergeCell ref="E4:F4"/>
    <mergeCell ref="E5:F5"/>
    <mergeCell ref="E6:F6"/>
    <mergeCell ref="E7:F7"/>
    <mergeCell ref="A9:H9"/>
    <mergeCell ref="D20:E20"/>
    <mergeCell ref="D21:E21"/>
    <mergeCell ref="D22:E22"/>
    <mergeCell ref="D23:E23"/>
    <mergeCell ref="D24:E24"/>
    <mergeCell ref="D25:E25"/>
    <mergeCell ref="B28:C28"/>
    <mergeCell ref="F28:H28"/>
    <mergeCell ref="B30:C30"/>
    <mergeCell ref="F30:H30"/>
  </mergeCells>
  <conditionalFormatting sqref="A12:B18">
    <cfRule type="expression" dxfId="1" priority="2">
      <formula>AND(ISNUMBER($A12),WEEKDAY($A12,2)&gt;5)</formula>
    </cfRule>
  </conditionalFormatting>
  <conditionalFormatting sqref="G12:G18">
    <cfRule type="expression" dxfId="0" priority="1">
      <formula>AND($G12&lt;&gt;"",$G12&lt;&gt;"OK")</formula>
    </cfRule>
  </conditionalFormatting>
  <dataValidations count="3">
    <dataValidation type="date" errorStyle="warning" allowBlank="1" showInputMessage="1" showErrorMessage="1" sqref="G4">
      <formula1>36526</formula1>
      <formula2>73415</formula2>
    </dataValidation>
    <dataValidation type="time" errorStyle="warning" allowBlank="1" showInputMessage="1" showErrorMessage="1" error="Enter a time such as 8:30 AM or 17:15." sqref="C12:D18">
      <formula1>0</formula1>
      <formula2>0.999988425925926</formula2>
    </dataValidation>
    <dataValidation type="whole" errorStyle="warning" allowBlank="1" showInputMessage="1" showErrorMessage="1" sqref="E12:E18">
      <formula1>0</formula1>
      <formula2>720</formula2>
    </dataValidation>
  </dataValidations>
  <pageMargins left="0.4" right="0.4" top="0.5" bottom="0.5" header="0.3" footer="0.3"/>
  <pageSetup paperSize="1" fitToHeight="0" orientation="landscape"/>
  <headerFooter>
    <oddHeader>&amp;LExcelCraft&amp;RTimesheet</oddHeader>
    <oddFooter>&amp;LOriginal CC0 workbook&amp;RPage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3"/>
  <sheetViews>
    <sheetView showGridLines="0" workbookViewId="0"/>
  </sheetViews>
  <sheetFormatPr defaultRowHeight="21" customHeight="1"/>
  <cols>
    <col min="1" max="1" width="22.7109375" customWidth="1"/>
    <col min="2" max="2" width="96.7109375" customWidth="1"/>
    <col min="3" max="26" width="14.7109375" style="1" customWidth="1"/>
  </cols>
  <sheetData>
    <row r="1" spans="1:2" ht="34" customHeight="1">
      <c r="A1" s="2" t="s">
        <v>35</v>
      </c>
      <c r="B1" s="2"/>
    </row>
    <row r="2" spans="1:2" ht="21" customHeight="1">
      <c r="A2" s="3" t="s">
        <v>36</v>
      </c>
      <c r="B2" s="3"/>
    </row>
    <row r="4" spans="1:2" ht="40" customHeight="1">
      <c r="A4" s="9" t="s">
        <v>37</v>
      </c>
      <c r="B4" s="8" t="s">
        <v>38</v>
      </c>
    </row>
    <row r="5" spans="1:2" ht="40" customHeight="1">
      <c r="A5" s="9" t="s">
        <v>39</v>
      </c>
      <c r="B5" s="8" t="s">
        <v>40</v>
      </c>
    </row>
    <row r="6" spans="1:2" ht="40" customHeight="1">
      <c r="A6" s="9" t="s">
        <v>41</v>
      </c>
      <c r="B6" s="8" t="s">
        <v>42</v>
      </c>
    </row>
    <row r="7" spans="1:2" ht="30" customHeight="1">
      <c r="A7" s="9" t="s">
        <v>43</v>
      </c>
      <c r="B7" s="8" t="s">
        <v>44</v>
      </c>
    </row>
    <row r="8" spans="1:2" ht="40" customHeight="1">
      <c r="A8" s="9" t="s">
        <v>45</v>
      </c>
      <c r="B8" s="8" t="s">
        <v>46</v>
      </c>
    </row>
    <row r="9" spans="1:2" ht="30" customHeight="1">
      <c r="A9" s="9" t="s">
        <v>47</v>
      </c>
      <c r="B9" s="8" t="s">
        <v>48</v>
      </c>
    </row>
    <row r="10" spans="1:2" ht="40" customHeight="1">
      <c r="A10" s="9" t="s">
        <v>49</v>
      </c>
      <c r="B10" s="8" t="s">
        <v>50</v>
      </c>
    </row>
    <row r="11" spans="1:2" ht="30" customHeight="1">
      <c r="A11" s="9" t="s">
        <v>51</v>
      </c>
      <c r="B11" s="8" t="s">
        <v>52</v>
      </c>
    </row>
    <row r="12" spans="1:2" ht="40" customHeight="1">
      <c r="A12" s="9" t="s">
        <v>53</v>
      </c>
      <c r="B12" s="8" t="s">
        <v>54</v>
      </c>
    </row>
    <row r="13" spans="1:2" ht="40" customHeight="1">
      <c r="A13" s="9" t="s">
        <v>55</v>
      </c>
      <c r="B13" s="8" t="s">
        <v>56</v>
      </c>
    </row>
  </sheetData>
  <mergeCells count="2">
    <mergeCell ref="A1:B1"/>
    <mergeCell ref="A2:B2"/>
  </mergeCells>
  <pageMargins left="0.4" right="0.4" top="0.5" bottom="0.5" header="0.3" footer="0.3"/>
  <pageSetup paperSize="1" fitToHeight="0" orientation="portrait"/>
  <headerFooter>
    <oddHeader>&amp;LExcelCraft&amp;RInstructions</oddHeader>
    <oddFooter>&amp;LOriginal CC0 workbook&amp;RPage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Timesheet</vt:lpstr>
      <vt:lpstr>Instructions</vt:lpstr>
      <vt:lpstr>Timesheet!Print_Area</vt:lpstr>
    </vt:vector>
  </TitlesOfParts>
  <Company>ExcelCraft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Timesheet</dc:title>
  <dc:creator>ExcelCraft</dc:creator>
  <dc:description>Original CC0 workbook by ExcelCraft. Fictional demonstration data.</dc:description>
  <cp:lastModifiedBy>ExcelCraft</cp:lastModifiedBy>
  <dcterms:created xsi:type="dcterms:W3CDTF">2026-10-20T00:00:00Z</dcterms:created>
  <dcterms:modified xsi:type="dcterms:W3CDTF">2026-10-20T00:00:00Z</dcterms:modified>
</cp:coreProperties>
</file>