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Transactions" sheetId="2" r:id="rId2"/>
    <sheet name="Budget" sheetId="3" r:id="rId3"/>
    <sheet name="Instructions" sheetId="4" r:id="rId4"/>
  </sheets>
  <definedNames>
    <definedName name="_xlnm._FilterDatabase" localSheetId="1" hidden="1">Transactions!$A$1:$G$501</definedName>
    <definedName name="BudgetMonth">Budget!$B$6</definedName>
    <definedName name="BudgetName">Budget!$B$4</definedName>
    <definedName name="BudgetYear">Budget!$B$5</definedName>
    <definedName name="Categories">Budget!$A$11:$A$34</definedName>
    <definedName name="CategoryBudgets">Budget!$C$11:$C$34</definedName>
    <definedName name="CategoryTypes">Budget!$B$11:$B$34</definedName>
    <definedName name="MonthStart">Budget!$B$7</definedName>
    <definedName name="_xlnm.Print_Titles" localSheetId="1">Transactions!$1:$1</definedName>
  </definedNames>
  <calcPr calcId="124519" fullCalcOnLoad="1"/>
</workbook>
</file>

<file path=xl/sharedStrings.xml><?xml version="1.0" encoding="utf-8"?>
<sst xmlns="http://schemas.openxmlformats.org/spreadsheetml/2006/main" count="110" uniqueCount="81">
  <si>
    <t>Budget / plan the month</t>
  </si>
  <si>
    <t>Set the month, then give every category a monthly amount. Income, Expense and Savings types drive the Summary.</t>
  </si>
  <si>
    <t>Budget name</t>
  </si>
  <si>
    <t>Your household</t>
  </si>
  <si>
    <t>Shown on the Summary.</t>
  </si>
  <si>
    <t>Year</t>
  </si>
  <si>
    <t>The year of the month you are reviewing.</t>
  </si>
  <si>
    <t>Month (1-12)</t>
  </si>
  <si>
    <t>Change this to review another month. Transactions for every month stay in one list.</t>
  </si>
  <si>
    <t>Month starts</t>
  </si>
  <si>
    <t>Calculated from Year and Month.</t>
  </si>
  <si>
    <t>Category</t>
  </si>
  <si>
    <t>Type</t>
  </si>
  <si>
    <t>Monthly budget</t>
  </si>
  <si>
    <t>Notes</t>
  </si>
  <si>
    <t>Salary</t>
  </si>
  <si>
    <t>Income</t>
  </si>
  <si>
    <t>Freelance</t>
  </si>
  <si>
    <t>Emergency fund</t>
  </si>
  <si>
    <t>Savings</t>
  </si>
  <si>
    <t>Retirement</t>
  </si>
  <si>
    <t>Rent</t>
  </si>
  <si>
    <t>Expense</t>
  </si>
  <si>
    <t>Utilities</t>
  </si>
  <si>
    <t>Groceries</t>
  </si>
  <si>
    <t>Transport</t>
  </si>
  <si>
    <t>Insurance</t>
  </si>
  <si>
    <t>Phone &amp; internet</t>
  </si>
  <si>
    <t>Dining out</t>
  </si>
  <si>
    <t>Entertainment</t>
  </si>
  <si>
    <t>Health</t>
  </si>
  <si>
    <t>Shopping</t>
  </si>
  <si>
    <t>Subscriptions</t>
  </si>
  <si>
    <t>Personal care</t>
  </si>
  <si>
    <t>Gifts</t>
  </si>
  <si>
    <t>Other</t>
  </si>
  <si>
    <t>Planned income</t>
  </si>
  <si>
    <t>Planned expense</t>
  </si>
  <si>
    <t>Planned savings</t>
  </si>
  <si>
    <t>Left to assign</t>
  </si>
  <si>
    <t>Planned income minus planned spending and savings. Aim for zero.</t>
  </si>
  <si>
    <t>Date</t>
  </si>
  <si>
    <t>Description</t>
  </si>
  <si>
    <t>Amount</t>
  </si>
  <si>
    <t>Month</t>
  </si>
  <si>
    <t>Check</t>
  </si>
  <si>
    <t>INCOME</t>
  </si>
  <si>
    <t>SPENT</t>
  </si>
  <si>
    <t>LEFT TO SPEND</t>
  </si>
  <si>
    <t>SAVED</t>
  </si>
  <si>
    <t>Year at a glance</t>
  </si>
  <si>
    <t>Spent</t>
  </si>
  <si>
    <t>Saved</t>
  </si>
  <si>
    <t>Net</t>
  </si>
  <si>
    <t>This month: plan vs actual</t>
  </si>
  <si>
    <t>Budget</t>
  </si>
  <si>
    <t>Actual</t>
  </si>
  <si>
    <t>Categories this month</t>
  </si>
  <si>
    <t>Left</t>
  </si>
  <si>
    <t>% used</t>
  </si>
  <si>
    <t>Category colours: amber = 80% of the budget used, red = over budget. Refunds are negative amounts in their original category.</t>
  </si>
  <si>
    <t>Monthly budget / start here</t>
  </si>
  <si>
    <t>Mint cells are inputs. White cells are calculated; edit the source rows instead.</t>
  </si>
  <si>
    <t>1  PLAN</t>
  </si>
  <si>
    <t>On Budget, set the year and month, then enter a monthly amount for each category. Keep the type as Income, Expense or Savings. Rename or add categories in the empty rows.</t>
  </si>
  <si>
    <t>2  RECORD</t>
  </si>
  <si>
    <t>Add every transaction on Transactions: date, description, category and a positive amount. Record a refund as a negative amount in the category you originally spent from.</t>
  </si>
  <si>
    <t>3  REVIEW</t>
  </si>
  <si>
    <t>Summary shows the selected month: income, spending, what is left in the budget, and what you saved. The year table compares every month of the selected year.</t>
  </si>
  <si>
    <t>NEW MONTH</t>
  </si>
  <si>
    <t>Change Month on Budget. All months live in one transaction list, so there is nothing to copy or reset.</t>
  </si>
  <si>
    <t>CHECK COLUMN</t>
  </si>
  <si>
    <t>Rows without a date, with an unknown category or a missing amount are excluded from the Summary until fixed; the Check column says why.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</si>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</sst>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7">
    <numFmt numFmtId="164" formatCode="$#,##0;[Red]($#,##0);$0"/>
    <numFmt numFmtId="165" formatCode="0.0%"/>
    <numFmt numFmtId="166" formatCode="mmm"/>
    <numFmt numFmtId="167" formatCode="$#,##0.00;[Red]($#,##0.00);$0.00"/>
    <numFmt numFmtId="168" formatCode="yyyy-mm-dd"/>
    <numFmt numFmtId="169" formatCode="mmm yyyy"/>
    <numFmt numFmtId="170" formatCode="#,##0"/>
  </numFmts>
  <fonts count="10">
    <font>
      <sz val="11"/>
      <color theme="1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b/>
      <sz val="10"/>
      <color rgb="FF183F33"/>
      <name val="Calibri"/>
      <family val="2"/>
      <scheme val="minor"/>
    </font>
    <font>
      <b/>
      <sz val="24"/>
      <color rgb="FF183F33"/>
      <name val="Calibri"/>
      <family val="2"/>
      <scheme val="minor"/>
    </font>
    <font>
      <b/>
      <sz val="11"/>
      <color rgb="FF123D3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203E35"/>
      <name val="Calibri"/>
      <family val="2"/>
      <scheme val="minor"/>
    </font>
    <font>
      <sz val="11"/>
      <color rgb="FF185F4C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DF6F0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BF0EC"/>
        <bgColor indexed="64"/>
      </patternFill>
    </fill>
    <fill>
      <patternFill patternType="solid">
        <fgColor rgb="FFEAF5EE"/>
        <bgColor indexed="64"/>
      </patternFill>
    </fill>
    <fill>
      <patternFill patternType="solid">
        <fgColor rgb="FF164B3D"/>
        <bgColor indexed="64"/>
      </patternFill>
    </fill>
    <fill>
      <patternFill patternType="solid">
        <fgColor rgb="FFEDF8F2"/>
        <bgColor indexed="64"/>
      </patternFill>
    </fill>
  </fills>
  <borders count="16">
    <border>
      <left/>
      <right/>
      <top/>
      <bottom/>
      <diagonal/>
    </border>
    <border>
      <left style="thin">
        <color rgb="FFD0E1D6"/>
      </left>
      <right style="thin">
        <color rgb="FFD0E1D6"/>
      </right>
      <top style="thin">
        <color rgb="FFD0E1D6"/>
      </top>
      <bottom/>
      <diagonal/>
    </border>
    <border>
      <left style="thin">
        <color rgb="FFCBD8E8"/>
      </left>
      <right style="thin">
        <color rgb="FFCBD8E8"/>
      </right>
      <top style="thin">
        <color rgb="FFCBD8E8"/>
      </top>
      <bottom/>
      <diagonal/>
    </border>
    <border>
      <left style="thin">
        <color rgb="FFCFDCD5"/>
      </left>
      <right style="thin">
        <color rgb="FFCFDCD5"/>
      </right>
      <top style="thin">
        <color rgb="FFCFDCD5"/>
      </top>
      <bottom/>
      <diagonal/>
    </border>
    <border>
      <left style="thin">
        <color rgb="FFE6CFC7"/>
      </left>
      <right style="thin">
        <color rgb="FFE6CFC7"/>
      </right>
      <top style="thin">
        <color rgb="FFE6CFC7"/>
      </top>
      <bottom/>
      <diagonal/>
    </border>
    <border>
      <left style="thin">
        <color rgb="FFD0E1D6"/>
      </left>
      <right style="thin">
        <color rgb="FFD0E1D6"/>
      </right>
      <top/>
      <bottom/>
      <diagonal/>
    </border>
    <border>
      <left style="thin">
        <color rgb="FFCBD8E8"/>
      </left>
      <right style="thin">
        <color rgb="FFCBD8E8"/>
      </right>
      <top/>
      <bottom/>
      <diagonal/>
    </border>
    <border>
      <left style="thin">
        <color rgb="FFCFDCD5"/>
      </left>
      <right style="thin">
        <color rgb="FFCFDCD5"/>
      </right>
      <top/>
      <bottom/>
      <diagonal/>
    </border>
    <border>
      <left style="thin">
        <color rgb="FFE6CFC7"/>
      </left>
      <right style="thin">
        <color rgb="FFE6CFC7"/>
      </right>
      <top/>
      <bottom/>
      <diagonal/>
    </border>
    <border>
      <left style="thin">
        <color rgb="FFD0E1D6"/>
      </left>
      <right style="thin">
        <color rgb="FFD0E1D6"/>
      </right>
      <top/>
      <bottom style="thin">
        <color rgb="FFD0E1D6"/>
      </bottom>
      <diagonal/>
    </border>
    <border>
      <left style="thin">
        <color rgb="FFCBD8E8"/>
      </left>
      <right style="thin">
        <color rgb="FFCBD8E8"/>
      </right>
      <top/>
      <bottom style="thin">
        <color rgb="FFCBD8E8"/>
      </bottom>
      <diagonal/>
    </border>
    <border>
      <left style="thin">
        <color rgb="FFCFDCD5"/>
      </left>
      <right style="thin">
        <color rgb="FFCFDCD5"/>
      </right>
      <top/>
      <bottom style="thin">
        <color rgb="FFCFDCD5"/>
      </bottom>
      <diagonal/>
    </border>
    <border>
      <left style="thin">
        <color rgb="FFE6CFC7"/>
      </left>
      <right style="thin">
        <color rgb="FFE6CFC7"/>
      </right>
      <top/>
      <bottom style="thin">
        <color rgb="FFE6CFC7"/>
      </bottom>
      <diagonal/>
    </border>
    <border>
      <left/>
      <right/>
      <top/>
      <bottom style="thin">
        <color rgb="FFCFE3D7"/>
      </bottom>
      <diagonal/>
    </border>
    <border>
      <left/>
      <right/>
      <top style="thin">
        <color rgb="FF164B3D"/>
      </top>
      <bottom/>
      <diagonal/>
    </border>
    <border>
      <left/>
      <right/>
      <top/>
      <bottom style="thin">
        <color rgb="FFD9E9E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0" fontId="4" fillId="4" borderId="3" xfId="0" applyFont="1" applyFill="1" applyBorder="1" applyAlignment="1">
      <alignment horizontal="left" vertical="center" indent="1"/>
    </xf>
    <xf numFmtId="0" fontId="4" fillId="5" borderId="4" xfId="0" applyFont="1" applyFill="1" applyBorder="1" applyAlignment="1">
      <alignment horizontal="left" vertical="center" indent="1"/>
    </xf>
    <xf numFmtId="164" fontId="5" fillId="2" borderId="5" xfId="0" applyNumberFormat="1" applyFont="1" applyFill="1" applyBorder="1" applyAlignment="1">
      <alignment horizontal="left" vertical="center" indent="1"/>
    </xf>
    <xf numFmtId="164" fontId="5" fillId="3" borderId="6" xfId="0" applyNumberFormat="1" applyFont="1" applyFill="1" applyBorder="1" applyAlignment="1">
      <alignment horizontal="left" vertical="center" indent="1"/>
    </xf>
    <xf numFmtId="164" fontId="5" fillId="4" borderId="7" xfId="0" applyNumberFormat="1" applyFont="1" applyFill="1" applyBorder="1" applyAlignment="1">
      <alignment horizontal="left" vertical="center" indent="1"/>
    </xf>
    <xf numFmtId="164" fontId="5" fillId="5" borderId="8" xfId="0" applyNumberFormat="1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 wrapText="1"/>
    </xf>
    <xf numFmtId="0" fontId="3" fillId="3" borderId="10" xfId="0" applyFont="1" applyFill="1" applyBorder="1" applyAlignment="1">
      <alignment horizontal="left" vertical="center" indent="1" wrapText="1"/>
    </xf>
    <xf numFmtId="0" fontId="3" fillId="4" borderId="11" xfId="0" applyFont="1" applyFill="1" applyBorder="1" applyAlignment="1">
      <alignment horizontal="left" vertical="center" indent="1" wrapText="1"/>
    </xf>
    <xf numFmtId="0" fontId="3" fillId="5" borderId="12" xfId="0" applyFont="1" applyFill="1" applyBorder="1" applyAlignment="1">
      <alignment horizontal="left" vertical="center" indent="1" wrapText="1"/>
    </xf>
    <xf numFmtId="0" fontId="3" fillId="0" borderId="0" xfId="0" applyFont="1" applyAlignment="1">
      <alignment vertical="top" wrapText="1"/>
    </xf>
    <xf numFmtId="0" fontId="6" fillId="6" borderId="13" xfId="0" applyFont="1" applyFill="1" applyBorder="1" applyAlignment="1">
      <alignment vertical="center"/>
    </xf>
    <xf numFmtId="0" fontId="7" fillId="7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8" fillId="0" borderId="14" xfId="0" applyFont="1" applyBorder="1" applyAlignment="1">
      <alignment vertical="center"/>
    </xf>
    <xf numFmtId="167" fontId="8" fillId="0" borderId="14" xfId="0" applyNumberFormat="1" applyFont="1" applyBorder="1" applyAlignment="1">
      <alignment vertical="center"/>
    </xf>
    <xf numFmtId="168" fontId="9" fillId="8" borderId="15" xfId="0" applyNumberFormat="1" applyFont="1" applyFill="1" applyBorder="1" applyAlignment="1">
      <alignment vertical="center"/>
    </xf>
    <xf numFmtId="0" fontId="9" fillId="8" borderId="15" xfId="0" applyFont="1" applyFill="1" applyBorder="1" applyAlignment="1">
      <alignment vertical="center"/>
    </xf>
    <xf numFmtId="167" fontId="9" fillId="8" borderId="15" xfId="0" applyNumberFormat="1" applyFont="1" applyFill="1" applyBorder="1" applyAlignment="1">
      <alignment vertical="center"/>
    </xf>
    <xf numFmtId="169" fontId="1" fillId="0" borderId="0" xfId="0" applyNumberFormat="1" applyFont="1" applyAlignment="1">
      <alignment vertical="center"/>
    </xf>
    <xf numFmtId="170" fontId="9" fillId="8" borderId="15" xfId="0" applyNumberFormat="1" applyFont="1" applyFill="1" applyBorder="1" applyAlignment="1">
      <alignment vertical="center"/>
    </xf>
    <xf numFmtId="168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7" fontId="1" fillId="0" borderId="0" xfId="0" applyNumberFormat="1" applyFont="1" applyAlignment="1">
      <alignment vertical="center"/>
    </xf>
  </cellXfs>
  <cellStyles count="1">
    <cellStyle name="Normal" xfId="0" builtinId="0"/>
  </cellStyles>
  <dxfs count="3">
    <dxf>
      <font>
        <color rgb="FFA0312C"/>
      </font>
      <fill>
        <patternFill>
          <bgColor rgb="FFFBE4E1"/>
        </patternFill>
      </fill>
    </dxf>
    <dxf>
      <font>
        <color rgb="FF846018"/>
      </font>
      <fill>
        <patternFill>
          <bgColor rgb="FFFFF2D3"/>
        </patternFill>
      </fill>
    </dxf>
    <dxf>
      <fill>
        <patternFill>
          <bgColor rgb="FFFBF0E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This month: plan vs actual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Budget</c:v>
          </c:tx>
          <c:spPr>
            <a:solidFill>
              <a:srgbClr val="A3B8D1"/>
            </a:solidFill>
            <a:ln>
              <a:noFill/>
            </a:ln>
          </c:spPr>
          <c:cat>
            <c:strRef>
              <c:f>Summary!$I$42:$I$44</c:f>
              <c:strCache>
                <c:ptCount val="3"/>
                <c:pt idx="0">
                  <c:v>Income</c:v>
                </c:pt>
                <c:pt idx="1">
                  <c:v>Spent</c:v>
                </c:pt>
                <c:pt idx="2">
                  <c:v>Saved</c:v>
                </c:pt>
              </c:strCache>
            </c:strRef>
          </c:cat>
          <c:val>
            <c:numRef>
              <c:f>Summary!$J$42:$J$44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v>Actual</c:v>
          </c:tx>
          <c:spPr>
            <a:solidFill>
              <a:srgbClr val="23765B"/>
            </a:solidFill>
            <a:ln>
              <a:noFill/>
            </a:ln>
          </c:spPr>
          <c:cat>
            <c:strRef>
              <c:f>Summary!$I$42:$I$44</c:f>
              <c:strCache>
                <c:ptCount val="3"/>
                <c:pt idx="0">
                  <c:v>Income</c:v>
                </c:pt>
                <c:pt idx="1">
                  <c:v>Spent</c:v>
                </c:pt>
                <c:pt idx="2">
                  <c:v>Saved</c:v>
                </c:pt>
              </c:strCache>
            </c:strRef>
          </c:cat>
          <c:val>
            <c:numRef>
              <c:f>Summary!$K$42:$K$44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$#,##0;[Red]($#,##0);$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Income and spending by month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Income</c:v>
          </c:tx>
          <c:spPr>
            <a:solidFill>
              <a:srgbClr val="23765B"/>
            </a:solidFill>
            <a:ln>
              <a:noFill/>
            </a:ln>
          </c:spPr>
          <c:cat>
            <c:numRef>
              <c:f>Summary!$I$26:$I$37</c:f>
              <c:numCache>
                <c:formatCode>General</c:formatCode>
                <c:ptCount val="12"/>
                <c:pt idx="0">
                  <c:v>46023.0</c:v>
                </c:pt>
                <c:pt idx="1">
                  <c:v>46054.0</c:v>
                </c:pt>
                <c:pt idx="2">
                  <c:v>46082.0</c:v>
                </c:pt>
                <c:pt idx="3">
                  <c:v>46113.0</c:v>
                </c:pt>
                <c:pt idx="4">
                  <c:v>46143.0</c:v>
                </c:pt>
                <c:pt idx="5">
                  <c:v>46174.0</c:v>
                </c:pt>
                <c:pt idx="6">
                  <c:v>46204.0</c:v>
                </c:pt>
                <c:pt idx="7">
                  <c:v>46235.0</c:v>
                </c:pt>
                <c:pt idx="8">
                  <c:v>46266.0</c:v>
                </c:pt>
                <c:pt idx="9">
                  <c:v>46296.0</c:v>
                </c:pt>
                <c:pt idx="10">
                  <c:v>46327.0</c:v>
                </c:pt>
                <c:pt idx="11">
                  <c:v>46357.0</c:v>
                </c:pt>
              </c:numCache>
            </c:numRef>
          </c:cat>
          <c:val>
            <c:numRef>
              <c:f>Summary!$J$26:$J$37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Spent</c:v>
          </c:tx>
          <c:spPr>
            <a:solidFill>
              <a:srgbClr val="B75C4D"/>
            </a:solidFill>
            <a:ln>
              <a:noFill/>
            </a:ln>
          </c:spPr>
          <c:cat>
            <c:numRef>
              <c:f>Summary!$I$26:$I$37</c:f>
              <c:numCache>
                <c:formatCode>General</c:formatCode>
                <c:ptCount val="12"/>
                <c:pt idx="0">
                  <c:v>46023.0</c:v>
                </c:pt>
                <c:pt idx="1">
                  <c:v>46054.0</c:v>
                </c:pt>
                <c:pt idx="2">
                  <c:v>46082.0</c:v>
                </c:pt>
                <c:pt idx="3">
                  <c:v>46113.0</c:v>
                </c:pt>
                <c:pt idx="4">
                  <c:v>46143.0</c:v>
                </c:pt>
                <c:pt idx="5">
                  <c:v>46174.0</c:v>
                </c:pt>
                <c:pt idx="6">
                  <c:v>46204.0</c:v>
                </c:pt>
                <c:pt idx="7">
                  <c:v>46235.0</c:v>
                </c:pt>
                <c:pt idx="8">
                  <c:v>46266.0</c:v>
                </c:pt>
                <c:pt idx="9">
                  <c:v>46296.0</c:v>
                </c:pt>
                <c:pt idx="10">
                  <c:v>46327.0</c:v>
                </c:pt>
                <c:pt idx="11">
                  <c:v>46357.0</c:v>
                </c:pt>
              </c:numCache>
            </c:numRef>
          </c:cat>
          <c:val>
            <c:numRef>
              <c:f>Summary!$K$26:$K$37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$#,##0;[Red]($#,##0);$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7</xdr:col>
      <xdr:colOff>571500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8</xdr:row>
      <xdr:rowOff>38100</xdr:rowOff>
    </xdr:from>
    <xdr:to>
      <xdr:col>15</xdr:col>
      <xdr:colOff>571500</xdr:colOff>
      <xdr:row>18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9"/>
  <sheetViews>
    <sheetView showGridLines="0" tabSelected="1" workbookViewId="0"/>
  </sheetViews>
  <sheetFormatPr defaultRowHeight="21" customHeight="1"/>
  <cols>
    <col min="1" max="16" width="10.28515625" customWidth="1"/>
    <col min="17" max="26" width="14.7109375" style="1" customWidth="1"/>
  </cols>
  <sheetData>
    <row r="1" spans="1:16" ht="34" customHeight="1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0" customHeight="1">
      <c r="A2" s="3" t="str">
        <f>BudgetName&amp;" / "&amp;TEXT(MonthStart,"mmmm yyyy")</f>
        <v>Your household / October 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0" customHeight="1"/>
    <row r="4" spans="1:16" ht="20" customHeight="1">
      <c r="A4" s="4" t="s">
        <v>46</v>
      </c>
      <c r="B4" s="4"/>
      <c r="C4" s="4"/>
      <c r="E4" s="5" t="s">
        <v>47</v>
      </c>
      <c r="F4" s="5"/>
      <c r="G4" s="5"/>
      <c r="I4" s="6" t="s">
        <v>48</v>
      </c>
      <c r="J4" s="6"/>
      <c r="K4" s="6"/>
      <c r="M4" s="7" t="s">
        <v>49</v>
      </c>
      <c r="N4" s="7"/>
      <c r="O4" s="7"/>
    </row>
    <row r="5" spans="1:16" ht="27" customHeight="1">
      <c r="A5" s="8">
        <f>SUMIFS(Transactions!$D$2:$D$501,Transactions!$E$2:$E$501,"Income",Transactions!$F$2:$F$501,MonthStart,Transactions!$G$2:$G$501,"OK")</f>
        <v>0</v>
      </c>
      <c r="B5" s="8"/>
      <c r="C5" s="8"/>
      <c r="E5" s="9">
        <f>SUMIFS(Transactions!$D$2:$D$501,Transactions!$E$2:$E$501,"Expense",Transactions!$F$2:$F$501,MonthStart,Transactions!$G$2:$G$501,"OK")</f>
        <v>0</v>
      </c>
      <c r="F5" s="9"/>
      <c r="G5" s="9"/>
      <c r="I5" s="10">
        <f>Budget!$C$37-E5</f>
        <v>0</v>
      </c>
      <c r="J5" s="10"/>
      <c r="K5" s="10"/>
      <c r="M5" s="11">
        <f>SUMIFS(Transactions!$D$2:$D$501,Transactions!$E$2:$E$501,"Savings",Transactions!$F$2:$F$501,MonthStart,Transactions!$G$2:$G$501,"OK")</f>
        <v>0</v>
      </c>
      <c r="N5" s="11"/>
      <c r="O5" s="11"/>
    </row>
    <row r="6" spans="1:16" ht="27" customHeight="1">
      <c r="A6" s="8"/>
      <c r="B6" s="8"/>
      <c r="C6" s="8"/>
      <c r="E6" s="9"/>
      <c r="F6" s="9"/>
      <c r="G6" s="9"/>
      <c r="I6" s="10"/>
      <c r="J6" s="10"/>
      <c r="K6" s="10"/>
      <c r="M6" s="11"/>
      <c r="N6" s="11"/>
      <c r="O6" s="11"/>
    </row>
    <row r="7" spans="1:16" ht="21" customHeight="1">
      <c r="A7" s="12" t="str">
        <f>"of "&amp;TEXT(Budget!$C$36,"$#,##0")&amp;" planned"</f>
        <v>of $0 planned</v>
      </c>
      <c r="B7" s="12"/>
      <c r="C7" s="12"/>
      <c r="E7" s="13" t="str">
        <f>"of "&amp;TEXT(Budget!$C$37,"$#,##0")&amp;" budget"</f>
        <v>of $0 budget</v>
      </c>
      <c r="F7" s="13"/>
      <c r="G7" s="13"/>
      <c r="I7" s="14" t="str">
        <f>IF(Budget!$C$37=0,"Set a budget first",TEXT(E5/Budget!$C$37,"0%")&amp;" of budget used")</f>
        <v>Set a budget first</v>
      </c>
      <c r="J7" s="14"/>
      <c r="K7" s="14"/>
      <c r="M7" s="15" t="str">
        <f>IF(A5=0,"No income recorded",TEXT(M5/A5,"0%")&amp;" of income saved")</f>
        <v>No income recorded</v>
      </c>
      <c r="N7" s="15"/>
      <c r="O7" s="15"/>
    </row>
    <row r="8" spans="1:16" ht="12" customHeight="1"/>
    <row r="9" spans="1:16" ht="19" customHeight="1"/>
    <row r="10" spans="1:16" ht="19" customHeight="1"/>
    <row r="11" spans="1:16" ht="19" customHeight="1"/>
    <row r="12" spans="1:16" ht="19" customHeight="1"/>
    <row r="13" spans="1:16" ht="19" customHeight="1"/>
    <row r="14" spans="1:16" ht="19" customHeight="1"/>
    <row r="15" spans="1:16" ht="19" customHeight="1"/>
    <row r="16" spans="1:16" ht="19" customHeight="1"/>
    <row r="17" spans="1:16" ht="19" customHeight="1"/>
    <row r="18" spans="1:16" ht="19" customHeight="1"/>
    <row r="19" spans="1:16" ht="19" customHeight="1"/>
    <row r="20" spans="1:16" ht="19" customHeight="1"/>
    <row r="21" spans="1:16" ht="19" customHeight="1"/>
    <row r="22" spans="1:16" ht="19" customHeight="1"/>
    <row r="23" spans="1:16" ht="19" customHeight="1">
      <c r="A23" s="16" t="s">
        <v>60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 ht="21" customHeight="1">
      <c r="A24" s="17" t="s">
        <v>57</v>
      </c>
      <c r="B24" s="17"/>
      <c r="C24" s="17"/>
      <c r="D24" s="17"/>
      <c r="E24" s="17"/>
      <c r="F24" s="17"/>
      <c r="G24" s="17"/>
      <c r="I24" s="17" t="s">
        <v>50</v>
      </c>
      <c r="J24" s="17"/>
      <c r="K24" s="17"/>
      <c r="L24" s="17"/>
      <c r="M24" s="17"/>
    </row>
    <row r="25" spans="1:16" ht="30" customHeight="1">
      <c r="A25" s="18" t="s">
        <v>11</v>
      </c>
      <c r="B25" s="18"/>
      <c r="C25" s="18" t="s">
        <v>12</v>
      </c>
      <c r="D25" s="18" t="s">
        <v>55</v>
      </c>
      <c r="E25" s="18" t="s">
        <v>56</v>
      </c>
      <c r="F25" s="18" t="s">
        <v>58</v>
      </c>
      <c r="G25" s="18" t="s">
        <v>59</v>
      </c>
      <c r="I25" s="18" t="s">
        <v>44</v>
      </c>
      <c r="J25" s="18" t="s">
        <v>16</v>
      </c>
      <c r="K25" s="18" t="s">
        <v>51</v>
      </c>
      <c r="L25" s="18" t="s">
        <v>52</v>
      </c>
      <c r="M25" s="18" t="s">
        <v>53</v>
      </c>
    </row>
    <row r="26" spans="1:16" ht="21" customHeight="1">
      <c r="A26" s="1" t="str">
        <f>IF(Budget!A11="","",Budget!A11)</f>
        <v>Salary</v>
      </c>
      <c r="B26" s="1"/>
      <c r="C26" s="1" t="str">
        <f>IF(A26="","",Budget!B11)</f>
        <v>Income</v>
      </c>
      <c r="D26" s="19">
        <f>IF(A26="","",Budget!C11)</f>
        <v>0</v>
      </c>
      <c r="E26" s="19">
        <f>IF(A26="","",SUMIFS(Transactions!$D$2:$D$501,Transactions!$C$2:$C$501,A26,Transactions!$F$2:$F$501,MonthStart,Transactions!$G$2:$G$501,"OK"))</f>
        <v>0</v>
      </c>
      <c r="F26" s="19">
        <f>IF(OR(A26="",C26="Income"),"",D26-E26)</f>
        <v/>
      </c>
      <c r="G26" s="20">
        <f>IF(OR(A26="",N(D26)=0),"",E26/D26)</f>
        <v/>
      </c>
      <c r="I26" s="21">
        <f>DATE(BudgetYear,1,1)</f>
        <v>46023.0</v>
      </c>
      <c r="J26" s="19">
        <f>SUMIFS(Transactions!$D$2:$D$501,Transactions!$E$2:$E$501,"Income",Transactions!$F$2:$F$501,I26,Transactions!$G$2:$G$501,"OK")</f>
        <v>0</v>
      </c>
      <c r="K26" s="19">
        <f>SUMIFS(Transactions!$D$2:$D$501,Transactions!$E$2:$E$501,"Expense",Transactions!$F$2:$F$501,I26,Transactions!$G$2:$G$501,"OK")</f>
        <v>0</v>
      </c>
      <c r="L26" s="19">
        <f>SUMIFS(Transactions!$D$2:$D$501,Transactions!$E$2:$E$501,"Savings",Transactions!$F$2:$F$501,I26,Transactions!$G$2:$G$501,"OK")</f>
        <v>0</v>
      </c>
      <c r="M26" s="19">
        <f>J26-K26-L26</f>
        <v>0</v>
      </c>
    </row>
    <row r="27" spans="1:16" ht="21" customHeight="1">
      <c r="A27" s="1" t="str">
        <f>IF(Budget!A12="","",Budget!A12)</f>
        <v>Freelance</v>
      </c>
      <c r="B27" s="1"/>
      <c r="C27" s="1" t="str">
        <f>IF(A27="","",Budget!B12)</f>
        <v>Income</v>
      </c>
      <c r="D27" s="19">
        <f>IF(A27="","",Budget!C12)</f>
        <v>0</v>
      </c>
      <c r="E27" s="19">
        <f>IF(A27="","",SUMIFS(Transactions!$D$2:$D$501,Transactions!$C$2:$C$501,A27,Transactions!$F$2:$F$501,MonthStart,Transactions!$G$2:$G$501,"OK"))</f>
        <v>0</v>
      </c>
      <c r="F27" s="19">
        <f>IF(OR(A27="",C27="Income"),"",D27-E27)</f>
        <v/>
      </c>
      <c r="G27" s="20">
        <f>IF(OR(A27="",N(D27)=0),"",E27/D27)</f>
        <v/>
      </c>
      <c r="I27" s="21">
        <f>DATE(BudgetYear,2,1)</f>
        <v>46054.0</v>
      </c>
      <c r="J27" s="19">
        <f>SUMIFS(Transactions!$D$2:$D$501,Transactions!$E$2:$E$501,"Income",Transactions!$F$2:$F$501,I27,Transactions!$G$2:$G$501,"OK")</f>
        <v>0</v>
      </c>
      <c r="K27" s="19">
        <f>SUMIFS(Transactions!$D$2:$D$501,Transactions!$E$2:$E$501,"Expense",Transactions!$F$2:$F$501,I27,Transactions!$G$2:$G$501,"OK")</f>
        <v>0</v>
      </c>
      <c r="L27" s="19">
        <f>SUMIFS(Transactions!$D$2:$D$501,Transactions!$E$2:$E$501,"Savings",Transactions!$F$2:$F$501,I27,Transactions!$G$2:$G$501,"OK")</f>
        <v>0</v>
      </c>
      <c r="M27" s="19">
        <f>J27-K27-L27</f>
        <v>0</v>
      </c>
    </row>
    <row r="28" spans="1:16" ht="21" customHeight="1">
      <c r="A28" s="1" t="str">
        <f>IF(Budget!A13="","",Budget!A13)</f>
        <v>Emergency fund</v>
      </c>
      <c r="B28" s="1"/>
      <c r="C28" s="1" t="str">
        <f>IF(A28="","",Budget!B13)</f>
        <v>Savings</v>
      </c>
      <c r="D28" s="19">
        <f>IF(A28="","",Budget!C13)</f>
        <v>0</v>
      </c>
      <c r="E28" s="19">
        <f>IF(A28="","",SUMIFS(Transactions!$D$2:$D$501,Transactions!$C$2:$C$501,A28,Transactions!$F$2:$F$501,MonthStart,Transactions!$G$2:$G$501,"OK"))</f>
        <v>0</v>
      </c>
      <c r="F28" s="19">
        <f>IF(OR(A28="",C28="Income"),"",D28-E28)</f>
        <v>0</v>
      </c>
      <c r="G28" s="20">
        <f>IF(OR(A28="",N(D28)=0),"",E28/D28)</f>
        <v/>
      </c>
      <c r="I28" s="21">
        <f>DATE(BudgetYear,3,1)</f>
        <v>46082.0</v>
      </c>
      <c r="J28" s="19">
        <f>SUMIFS(Transactions!$D$2:$D$501,Transactions!$E$2:$E$501,"Income",Transactions!$F$2:$F$501,I28,Transactions!$G$2:$G$501,"OK")</f>
        <v>0</v>
      </c>
      <c r="K28" s="19">
        <f>SUMIFS(Transactions!$D$2:$D$501,Transactions!$E$2:$E$501,"Expense",Transactions!$F$2:$F$501,I28,Transactions!$G$2:$G$501,"OK")</f>
        <v>0</v>
      </c>
      <c r="L28" s="19">
        <f>SUMIFS(Transactions!$D$2:$D$501,Transactions!$E$2:$E$501,"Savings",Transactions!$F$2:$F$501,I28,Transactions!$G$2:$G$501,"OK")</f>
        <v>0</v>
      </c>
      <c r="M28" s="19">
        <f>J28-K28-L28</f>
        <v>0</v>
      </c>
    </row>
    <row r="29" spans="1:16" ht="21" customHeight="1">
      <c r="A29" s="1" t="str">
        <f>IF(Budget!A14="","",Budget!A14)</f>
        <v>Retirement</v>
      </c>
      <c r="B29" s="1"/>
      <c r="C29" s="1" t="str">
        <f>IF(A29="","",Budget!B14)</f>
        <v>Savings</v>
      </c>
      <c r="D29" s="19">
        <f>IF(A29="","",Budget!C14)</f>
        <v>0</v>
      </c>
      <c r="E29" s="19">
        <f>IF(A29="","",SUMIFS(Transactions!$D$2:$D$501,Transactions!$C$2:$C$501,A29,Transactions!$F$2:$F$501,MonthStart,Transactions!$G$2:$G$501,"OK"))</f>
        <v>0</v>
      </c>
      <c r="F29" s="19">
        <f>IF(OR(A29="",C29="Income"),"",D29-E29)</f>
        <v>0</v>
      </c>
      <c r="G29" s="20">
        <f>IF(OR(A29="",N(D29)=0),"",E29/D29)</f>
        <v/>
      </c>
      <c r="I29" s="21">
        <f>DATE(BudgetYear,4,1)</f>
        <v>46113.0</v>
      </c>
      <c r="J29" s="19">
        <f>SUMIFS(Transactions!$D$2:$D$501,Transactions!$E$2:$E$501,"Income",Transactions!$F$2:$F$501,I29,Transactions!$G$2:$G$501,"OK")</f>
        <v>0</v>
      </c>
      <c r="K29" s="19">
        <f>SUMIFS(Transactions!$D$2:$D$501,Transactions!$E$2:$E$501,"Expense",Transactions!$F$2:$F$501,I29,Transactions!$G$2:$G$501,"OK")</f>
        <v>0</v>
      </c>
      <c r="L29" s="19">
        <f>SUMIFS(Transactions!$D$2:$D$501,Transactions!$E$2:$E$501,"Savings",Transactions!$F$2:$F$501,I29,Transactions!$G$2:$G$501,"OK")</f>
        <v>0</v>
      </c>
      <c r="M29" s="19">
        <f>J29-K29-L29</f>
        <v>0</v>
      </c>
    </row>
    <row r="30" spans="1:16" ht="21" customHeight="1">
      <c r="A30" s="1" t="str">
        <f>IF(Budget!A15="","",Budget!A15)</f>
        <v>Rent</v>
      </c>
      <c r="B30" s="1"/>
      <c r="C30" s="1" t="str">
        <f>IF(A30="","",Budget!B15)</f>
        <v>Expense</v>
      </c>
      <c r="D30" s="19">
        <f>IF(A30="","",Budget!C15)</f>
        <v>0</v>
      </c>
      <c r="E30" s="19">
        <f>IF(A30="","",SUMIFS(Transactions!$D$2:$D$501,Transactions!$C$2:$C$501,A30,Transactions!$F$2:$F$501,MonthStart,Transactions!$G$2:$G$501,"OK"))</f>
        <v>0</v>
      </c>
      <c r="F30" s="19">
        <f>IF(OR(A30="",C30="Income"),"",D30-E30)</f>
        <v>0</v>
      </c>
      <c r="G30" s="20">
        <f>IF(OR(A30="",N(D30)=0),"",E30/D30)</f>
        <v/>
      </c>
      <c r="I30" s="21">
        <f>DATE(BudgetYear,5,1)</f>
        <v>46143.0</v>
      </c>
      <c r="J30" s="19">
        <f>SUMIFS(Transactions!$D$2:$D$501,Transactions!$E$2:$E$501,"Income",Transactions!$F$2:$F$501,I30,Transactions!$G$2:$G$501,"OK")</f>
        <v>0</v>
      </c>
      <c r="K30" s="19">
        <f>SUMIFS(Transactions!$D$2:$D$501,Transactions!$E$2:$E$501,"Expense",Transactions!$F$2:$F$501,I30,Transactions!$G$2:$G$501,"OK")</f>
        <v>0</v>
      </c>
      <c r="L30" s="19">
        <f>SUMIFS(Transactions!$D$2:$D$501,Transactions!$E$2:$E$501,"Savings",Transactions!$F$2:$F$501,I30,Transactions!$G$2:$G$501,"OK")</f>
        <v>0</v>
      </c>
      <c r="M30" s="19">
        <f>J30-K30-L30</f>
        <v>0</v>
      </c>
    </row>
    <row r="31" spans="1:16" ht="21" customHeight="1">
      <c r="A31" s="1" t="str">
        <f>IF(Budget!A16="","",Budget!A16)</f>
        <v>Utilities</v>
      </c>
      <c r="B31" s="1"/>
      <c r="C31" s="1" t="str">
        <f>IF(A31="","",Budget!B16)</f>
        <v>Expense</v>
      </c>
      <c r="D31" s="19">
        <f>IF(A31="","",Budget!C16)</f>
        <v>0</v>
      </c>
      <c r="E31" s="19">
        <f>IF(A31="","",SUMIFS(Transactions!$D$2:$D$501,Transactions!$C$2:$C$501,A31,Transactions!$F$2:$F$501,MonthStart,Transactions!$G$2:$G$501,"OK"))</f>
        <v>0</v>
      </c>
      <c r="F31" s="19">
        <f>IF(OR(A31="",C31="Income"),"",D31-E31)</f>
        <v>0</v>
      </c>
      <c r="G31" s="20">
        <f>IF(OR(A31="",N(D31)=0),"",E31/D31)</f>
        <v/>
      </c>
      <c r="I31" s="21">
        <f>DATE(BudgetYear,6,1)</f>
        <v>46174.0</v>
      </c>
      <c r="J31" s="19">
        <f>SUMIFS(Transactions!$D$2:$D$501,Transactions!$E$2:$E$501,"Income",Transactions!$F$2:$F$501,I31,Transactions!$G$2:$G$501,"OK")</f>
        <v>0</v>
      </c>
      <c r="K31" s="19">
        <f>SUMIFS(Transactions!$D$2:$D$501,Transactions!$E$2:$E$501,"Expense",Transactions!$F$2:$F$501,I31,Transactions!$G$2:$G$501,"OK")</f>
        <v>0</v>
      </c>
      <c r="L31" s="19">
        <f>SUMIFS(Transactions!$D$2:$D$501,Transactions!$E$2:$E$501,"Savings",Transactions!$F$2:$F$501,I31,Transactions!$G$2:$G$501,"OK")</f>
        <v>0</v>
      </c>
      <c r="M31" s="19">
        <f>J31-K31-L31</f>
        <v>0</v>
      </c>
    </row>
    <row r="32" spans="1:16" ht="21" customHeight="1">
      <c r="A32" s="1" t="str">
        <f>IF(Budget!A17="","",Budget!A17)</f>
        <v>Groceries</v>
      </c>
      <c r="B32" s="1"/>
      <c r="C32" s="1" t="str">
        <f>IF(A32="","",Budget!B17)</f>
        <v>Expense</v>
      </c>
      <c r="D32" s="19">
        <f>IF(A32="","",Budget!C17)</f>
        <v>0</v>
      </c>
      <c r="E32" s="19">
        <f>IF(A32="","",SUMIFS(Transactions!$D$2:$D$501,Transactions!$C$2:$C$501,A32,Transactions!$F$2:$F$501,MonthStart,Transactions!$G$2:$G$501,"OK"))</f>
        <v>0</v>
      </c>
      <c r="F32" s="19">
        <f>IF(OR(A32="",C32="Income"),"",D32-E32)</f>
        <v>0</v>
      </c>
      <c r="G32" s="20">
        <f>IF(OR(A32="",N(D32)=0),"",E32/D32)</f>
        <v/>
      </c>
      <c r="I32" s="21">
        <f>DATE(BudgetYear,7,1)</f>
        <v>46204.0</v>
      </c>
      <c r="J32" s="19">
        <f>SUMIFS(Transactions!$D$2:$D$501,Transactions!$E$2:$E$501,"Income",Transactions!$F$2:$F$501,I32,Transactions!$G$2:$G$501,"OK")</f>
        <v>0</v>
      </c>
      <c r="K32" s="19">
        <f>SUMIFS(Transactions!$D$2:$D$501,Transactions!$E$2:$E$501,"Expense",Transactions!$F$2:$F$501,I32,Transactions!$G$2:$G$501,"OK")</f>
        <v>0</v>
      </c>
      <c r="L32" s="19">
        <f>SUMIFS(Transactions!$D$2:$D$501,Transactions!$E$2:$E$501,"Savings",Transactions!$F$2:$F$501,I32,Transactions!$G$2:$G$501,"OK")</f>
        <v>0</v>
      </c>
      <c r="M32" s="19">
        <f>J32-K32-L32</f>
        <v>0</v>
      </c>
    </row>
    <row r="33" spans="1:13" ht="21" customHeight="1">
      <c r="A33" s="1" t="str">
        <f>IF(Budget!A18="","",Budget!A18)</f>
        <v>Transport</v>
      </c>
      <c r="B33" s="1"/>
      <c r="C33" s="1" t="str">
        <f>IF(A33="","",Budget!B18)</f>
        <v>Expense</v>
      </c>
      <c r="D33" s="19">
        <f>IF(A33="","",Budget!C18)</f>
        <v>0</v>
      </c>
      <c r="E33" s="19">
        <f>IF(A33="","",SUMIFS(Transactions!$D$2:$D$501,Transactions!$C$2:$C$501,A33,Transactions!$F$2:$F$501,MonthStart,Transactions!$G$2:$G$501,"OK"))</f>
        <v>0</v>
      </c>
      <c r="F33" s="19">
        <f>IF(OR(A33="",C33="Income"),"",D33-E33)</f>
        <v>0</v>
      </c>
      <c r="G33" s="20">
        <f>IF(OR(A33="",N(D33)=0),"",E33/D33)</f>
        <v/>
      </c>
      <c r="I33" s="21">
        <f>DATE(BudgetYear,8,1)</f>
        <v>46235.0</v>
      </c>
      <c r="J33" s="19">
        <f>SUMIFS(Transactions!$D$2:$D$501,Transactions!$E$2:$E$501,"Income",Transactions!$F$2:$F$501,I33,Transactions!$G$2:$G$501,"OK")</f>
        <v>0</v>
      </c>
      <c r="K33" s="19">
        <f>SUMIFS(Transactions!$D$2:$D$501,Transactions!$E$2:$E$501,"Expense",Transactions!$F$2:$F$501,I33,Transactions!$G$2:$G$501,"OK")</f>
        <v>0</v>
      </c>
      <c r="L33" s="19">
        <f>SUMIFS(Transactions!$D$2:$D$501,Transactions!$E$2:$E$501,"Savings",Transactions!$F$2:$F$501,I33,Transactions!$G$2:$G$501,"OK")</f>
        <v>0</v>
      </c>
      <c r="M33" s="19">
        <f>J33-K33-L33</f>
        <v>0</v>
      </c>
    </row>
    <row r="34" spans="1:13" ht="21" customHeight="1">
      <c r="A34" s="1" t="str">
        <f>IF(Budget!A19="","",Budget!A19)</f>
        <v>Insurance</v>
      </c>
      <c r="B34" s="1"/>
      <c r="C34" s="1" t="str">
        <f>IF(A34="","",Budget!B19)</f>
        <v>Expense</v>
      </c>
      <c r="D34" s="19">
        <f>IF(A34="","",Budget!C19)</f>
        <v>0</v>
      </c>
      <c r="E34" s="19">
        <f>IF(A34="","",SUMIFS(Transactions!$D$2:$D$501,Transactions!$C$2:$C$501,A34,Transactions!$F$2:$F$501,MonthStart,Transactions!$G$2:$G$501,"OK"))</f>
        <v>0</v>
      </c>
      <c r="F34" s="19">
        <f>IF(OR(A34="",C34="Income"),"",D34-E34)</f>
        <v>0</v>
      </c>
      <c r="G34" s="20">
        <f>IF(OR(A34="",N(D34)=0),"",E34/D34)</f>
        <v/>
      </c>
      <c r="I34" s="21">
        <f>DATE(BudgetYear,9,1)</f>
        <v>46266.0</v>
      </c>
      <c r="J34" s="19">
        <f>SUMIFS(Transactions!$D$2:$D$501,Transactions!$E$2:$E$501,"Income",Transactions!$F$2:$F$501,I34,Transactions!$G$2:$G$501,"OK")</f>
        <v>0</v>
      </c>
      <c r="K34" s="19">
        <f>SUMIFS(Transactions!$D$2:$D$501,Transactions!$E$2:$E$501,"Expense",Transactions!$F$2:$F$501,I34,Transactions!$G$2:$G$501,"OK")</f>
        <v>0</v>
      </c>
      <c r="L34" s="19">
        <f>SUMIFS(Transactions!$D$2:$D$501,Transactions!$E$2:$E$501,"Savings",Transactions!$F$2:$F$501,I34,Transactions!$G$2:$G$501,"OK")</f>
        <v>0</v>
      </c>
      <c r="M34" s="19">
        <f>J34-K34-L34</f>
        <v>0</v>
      </c>
    </row>
    <row r="35" spans="1:13" ht="21" customHeight="1">
      <c r="A35" s="1" t="str">
        <f>IF(Budget!A20="","",Budget!A20)</f>
        <v>Phone &amp; internet</v>
      </c>
      <c r="B35" s="1"/>
      <c r="C35" s="1" t="str">
        <f>IF(A35="","",Budget!B20)</f>
        <v>Expense</v>
      </c>
      <c r="D35" s="19">
        <f>IF(A35="","",Budget!C20)</f>
        <v>0</v>
      </c>
      <c r="E35" s="19">
        <f>IF(A35="","",SUMIFS(Transactions!$D$2:$D$501,Transactions!$C$2:$C$501,A35,Transactions!$F$2:$F$501,MonthStart,Transactions!$G$2:$G$501,"OK"))</f>
        <v>0</v>
      </c>
      <c r="F35" s="19">
        <f>IF(OR(A35="",C35="Income"),"",D35-E35)</f>
        <v>0</v>
      </c>
      <c r="G35" s="20">
        <f>IF(OR(A35="",N(D35)=0),"",E35/D35)</f>
        <v/>
      </c>
      <c r="I35" s="21">
        <f>DATE(BudgetYear,10,1)</f>
        <v>46296.0</v>
      </c>
      <c r="J35" s="19">
        <f>SUMIFS(Transactions!$D$2:$D$501,Transactions!$E$2:$E$501,"Income",Transactions!$F$2:$F$501,I35,Transactions!$G$2:$G$501,"OK")</f>
        <v>0</v>
      </c>
      <c r="K35" s="19">
        <f>SUMIFS(Transactions!$D$2:$D$501,Transactions!$E$2:$E$501,"Expense",Transactions!$F$2:$F$501,I35,Transactions!$G$2:$G$501,"OK")</f>
        <v>0</v>
      </c>
      <c r="L35" s="19">
        <f>SUMIFS(Transactions!$D$2:$D$501,Transactions!$E$2:$E$501,"Savings",Transactions!$F$2:$F$501,I35,Transactions!$G$2:$G$501,"OK")</f>
        <v>0</v>
      </c>
      <c r="M35" s="19">
        <f>J35-K35-L35</f>
        <v>0</v>
      </c>
    </row>
    <row r="36" spans="1:13" ht="21" customHeight="1">
      <c r="A36" s="1" t="str">
        <f>IF(Budget!A21="","",Budget!A21)</f>
        <v>Dining out</v>
      </c>
      <c r="B36" s="1"/>
      <c r="C36" s="1" t="str">
        <f>IF(A36="","",Budget!B21)</f>
        <v>Expense</v>
      </c>
      <c r="D36" s="19">
        <f>IF(A36="","",Budget!C21)</f>
        <v>0</v>
      </c>
      <c r="E36" s="19">
        <f>IF(A36="","",SUMIFS(Transactions!$D$2:$D$501,Transactions!$C$2:$C$501,A36,Transactions!$F$2:$F$501,MonthStart,Transactions!$G$2:$G$501,"OK"))</f>
        <v>0</v>
      </c>
      <c r="F36" s="19">
        <f>IF(OR(A36="",C36="Income"),"",D36-E36)</f>
        <v>0</v>
      </c>
      <c r="G36" s="20">
        <f>IF(OR(A36="",N(D36)=0),"",E36/D36)</f>
        <v/>
      </c>
      <c r="I36" s="21">
        <f>DATE(BudgetYear,11,1)</f>
        <v>46327.0</v>
      </c>
      <c r="J36" s="19">
        <f>SUMIFS(Transactions!$D$2:$D$501,Transactions!$E$2:$E$501,"Income",Transactions!$F$2:$F$501,I36,Transactions!$G$2:$G$501,"OK")</f>
        <v>0</v>
      </c>
      <c r="K36" s="19">
        <f>SUMIFS(Transactions!$D$2:$D$501,Transactions!$E$2:$E$501,"Expense",Transactions!$F$2:$F$501,I36,Transactions!$G$2:$G$501,"OK")</f>
        <v>0</v>
      </c>
      <c r="L36" s="19">
        <f>SUMIFS(Transactions!$D$2:$D$501,Transactions!$E$2:$E$501,"Savings",Transactions!$F$2:$F$501,I36,Transactions!$G$2:$G$501,"OK")</f>
        <v>0</v>
      </c>
      <c r="M36" s="19">
        <f>J36-K36-L36</f>
        <v>0</v>
      </c>
    </row>
    <row r="37" spans="1:13" ht="21" customHeight="1">
      <c r="A37" s="1" t="str">
        <f>IF(Budget!A22="","",Budget!A22)</f>
        <v>Entertainment</v>
      </c>
      <c r="B37" s="1"/>
      <c r="C37" s="1" t="str">
        <f>IF(A37="","",Budget!B22)</f>
        <v>Expense</v>
      </c>
      <c r="D37" s="19">
        <f>IF(A37="","",Budget!C22)</f>
        <v>0</v>
      </c>
      <c r="E37" s="19">
        <f>IF(A37="","",SUMIFS(Transactions!$D$2:$D$501,Transactions!$C$2:$C$501,A37,Transactions!$F$2:$F$501,MonthStart,Transactions!$G$2:$G$501,"OK"))</f>
        <v>0</v>
      </c>
      <c r="F37" s="19">
        <f>IF(OR(A37="",C37="Income"),"",D37-E37)</f>
        <v>0</v>
      </c>
      <c r="G37" s="20">
        <f>IF(OR(A37="",N(D37)=0),"",E37/D37)</f>
        <v/>
      </c>
      <c r="I37" s="21">
        <f>DATE(BudgetYear,12,1)</f>
        <v>46357.0</v>
      </c>
      <c r="J37" s="19">
        <f>SUMIFS(Transactions!$D$2:$D$501,Transactions!$E$2:$E$501,"Income",Transactions!$F$2:$F$501,I37,Transactions!$G$2:$G$501,"OK")</f>
        <v>0</v>
      </c>
      <c r="K37" s="19">
        <f>SUMIFS(Transactions!$D$2:$D$501,Transactions!$E$2:$E$501,"Expense",Transactions!$F$2:$F$501,I37,Transactions!$G$2:$G$501,"OK")</f>
        <v>0</v>
      </c>
      <c r="L37" s="19">
        <f>SUMIFS(Transactions!$D$2:$D$501,Transactions!$E$2:$E$501,"Savings",Transactions!$F$2:$F$501,I37,Transactions!$G$2:$G$501,"OK")</f>
        <v>0</v>
      </c>
      <c r="M37" s="19">
        <f>J37-K37-L37</f>
        <v>0</v>
      </c>
    </row>
    <row r="38" spans="1:13" ht="21" customHeight="1">
      <c r="A38" s="1" t="str">
        <f>IF(Budget!A23="","",Budget!A23)</f>
        <v>Health</v>
      </c>
      <c r="B38" s="1"/>
      <c r="C38" s="1" t="str">
        <f>IF(A38="","",Budget!B23)</f>
        <v>Expense</v>
      </c>
      <c r="D38" s="19">
        <f>IF(A38="","",Budget!C23)</f>
        <v>0</v>
      </c>
      <c r="E38" s="19">
        <f>IF(A38="","",SUMIFS(Transactions!$D$2:$D$501,Transactions!$C$2:$C$501,A38,Transactions!$F$2:$F$501,MonthStart,Transactions!$G$2:$G$501,"OK"))</f>
        <v>0</v>
      </c>
      <c r="F38" s="19">
        <f>IF(OR(A38="",C38="Income"),"",D38-E38)</f>
        <v>0</v>
      </c>
      <c r="G38" s="20">
        <f>IF(OR(A38="",N(D38)=0),"",E38/D38)</f>
        <v/>
      </c>
      <c r="I38" s="22" t="s">
        <v>5</v>
      </c>
      <c r="J38" s="23">
        <f>SUM(J26:J37)</f>
        <v>0</v>
      </c>
      <c r="K38" s="23">
        <f>SUM(K26:K37)</f>
        <v>0</v>
      </c>
      <c r="L38" s="23">
        <f>SUM(L26:L37)</f>
        <v>0</v>
      </c>
      <c r="M38" s="23">
        <f>SUM(M26:M37)</f>
        <v>0</v>
      </c>
    </row>
    <row r="39" spans="1:13" ht="21" customHeight="1">
      <c r="A39" s="1" t="str">
        <f>IF(Budget!A24="","",Budget!A24)</f>
        <v>Shopping</v>
      </c>
      <c r="B39" s="1"/>
      <c r="C39" s="1" t="str">
        <f>IF(A39="","",Budget!B24)</f>
        <v>Expense</v>
      </c>
      <c r="D39" s="19">
        <f>IF(A39="","",Budget!C24)</f>
        <v>0</v>
      </c>
      <c r="E39" s="19">
        <f>IF(A39="","",SUMIFS(Transactions!$D$2:$D$501,Transactions!$C$2:$C$501,A39,Transactions!$F$2:$F$501,MonthStart,Transactions!$G$2:$G$501,"OK"))</f>
        <v>0</v>
      </c>
      <c r="F39" s="19">
        <f>IF(OR(A39="",C39="Income"),"",D39-E39)</f>
        <v>0</v>
      </c>
      <c r="G39" s="20">
        <f>IF(OR(A39="",N(D39)=0),"",E39/D39)</f>
        <v/>
      </c>
    </row>
    <row r="40" spans="1:13" ht="21" customHeight="1">
      <c r="A40" s="1" t="str">
        <f>IF(Budget!A25="","",Budget!A25)</f>
        <v>Subscriptions</v>
      </c>
      <c r="B40" s="1"/>
      <c r="C40" s="1" t="str">
        <f>IF(A40="","",Budget!B25)</f>
        <v>Expense</v>
      </c>
      <c r="D40" s="19">
        <f>IF(A40="","",Budget!C25)</f>
        <v>0</v>
      </c>
      <c r="E40" s="19">
        <f>IF(A40="","",SUMIFS(Transactions!$D$2:$D$501,Transactions!$C$2:$C$501,A40,Transactions!$F$2:$F$501,MonthStart,Transactions!$G$2:$G$501,"OK"))</f>
        <v>0</v>
      </c>
      <c r="F40" s="19">
        <f>IF(OR(A40="",C40="Income"),"",D40-E40)</f>
        <v>0</v>
      </c>
      <c r="G40" s="20">
        <f>IF(OR(A40="",N(D40)=0),"",E40/D40)</f>
        <v/>
      </c>
      <c r="I40" s="17" t="s">
        <v>54</v>
      </c>
      <c r="J40" s="17"/>
      <c r="K40" s="17"/>
    </row>
    <row r="41" spans="1:13" ht="30" customHeight="1">
      <c r="A41" s="1" t="str">
        <f>IF(Budget!A26="","",Budget!A26)</f>
        <v>Personal care</v>
      </c>
      <c r="B41" s="1"/>
      <c r="C41" s="1" t="str">
        <f>IF(A41="","",Budget!B26)</f>
        <v>Expense</v>
      </c>
      <c r="D41" s="19">
        <f>IF(A41="","",Budget!C26)</f>
        <v>0</v>
      </c>
      <c r="E41" s="19">
        <f>IF(A41="","",SUMIFS(Transactions!$D$2:$D$501,Transactions!$C$2:$C$501,A41,Transactions!$F$2:$F$501,MonthStart,Transactions!$G$2:$G$501,"OK"))</f>
        <v>0</v>
      </c>
      <c r="F41" s="19">
        <f>IF(OR(A41="",C41="Income"),"",D41-E41)</f>
        <v>0</v>
      </c>
      <c r="G41" s="20">
        <f>IF(OR(A41="",N(D41)=0),"",E41/D41)</f>
        <v/>
      </c>
      <c r="I41" s="18" t="s">
        <v>12</v>
      </c>
      <c r="J41" s="18" t="s">
        <v>55</v>
      </c>
      <c r="K41" s="18" t="s">
        <v>56</v>
      </c>
    </row>
    <row r="42" spans="1:13" ht="21" customHeight="1">
      <c r="A42" s="1" t="str">
        <f>IF(Budget!A27="","",Budget!A27)</f>
        <v>Gifts</v>
      </c>
      <c r="B42" s="1"/>
      <c r="C42" s="1" t="str">
        <f>IF(A42="","",Budget!B27)</f>
        <v>Expense</v>
      </c>
      <c r="D42" s="19">
        <f>IF(A42="","",Budget!C27)</f>
        <v>0</v>
      </c>
      <c r="E42" s="19">
        <f>IF(A42="","",SUMIFS(Transactions!$D$2:$D$501,Transactions!$C$2:$C$501,A42,Transactions!$F$2:$F$501,MonthStart,Transactions!$G$2:$G$501,"OK"))</f>
        <v>0</v>
      </c>
      <c r="F42" s="19">
        <f>IF(OR(A42="",C42="Income"),"",D42-E42)</f>
        <v>0</v>
      </c>
      <c r="G42" s="20">
        <f>IF(OR(A42="",N(D42)=0),"",E42/D42)</f>
        <v/>
      </c>
      <c r="I42" s="1" t="s">
        <v>16</v>
      </c>
      <c r="J42" s="19">
        <f>Budget!$C$36</f>
        <v>0</v>
      </c>
      <c r="K42" s="19">
        <f>A5</f>
        <v>0</v>
      </c>
    </row>
    <row r="43" spans="1:13" ht="21" customHeight="1">
      <c r="A43" s="1" t="str">
        <f>IF(Budget!A28="","",Budget!A28)</f>
        <v>Other</v>
      </c>
      <c r="B43" s="1"/>
      <c r="C43" s="1" t="str">
        <f>IF(A43="","",Budget!B28)</f>
        <v>Expense</v>
      </c>
      <c r="D43" s="19">
        <f>IF(A43="","",Budget!C28)</f>
        <v>0</v>
      </c>
      <c r="E43" s="19">
        <f>IF(A43="","",SUMIFS(Transactions!$D$2:$D$501,Transactions!$C$2:$C$501,A43,Transactions!$F$2:$F$501,MonthStart,Transactions!$G$2:$G$501,"OK"))</f>
        <v>0</v>
      </c>
      <c r="F43" s="19">
        <f>IF(OR(A43="",C43="Income"),"",D43-E43)</f>
        <v>0</v>
      </c>
      <c r="G43" s="20">
        <f>IF(OR(A43="",N(D43)=0),"",E43/D43)</f>
        <v/>
      </c>
      <c r="I43" s="1" t="s">
        <v>51</v>
      </c>
      <c r="J43" s="19">
        <f>Budget!$C$37</f>
        <v>0</v>
      </c>
      <c r="K43" s="19">
        <f>E5</f>
        <v>0</v>
      </c>
    </row>
    <row r="44" spans="1:13" ht="21" customHeight="1">
      <c r="A44" s="1">
        <f>IF(Budget!A29="","",Budget!A29)</f>
        <v/>
      </c>
      <c r="B44" s="1"/>
      <c r="C44" s="1">
        <f>IF(A44="","",Budget!B29)</f>
        <v/>
      </c>
      <c r="D44" s="19">
        <f>IF(A44="","",Budget!C29)</f>
        <v/>
      </c>
      <c r="E44" s="19">
        <f>IF(A44="","",SUMIFS(Transactions!$D$2:$D$501,Transactions!$C$2:$C$501,A44,Transactions!$F$2:$F$501,MonthStart,Transactions!$G$2:$G$501,"OK"))</f>
        <v/>
      </c>
      <c r="F44" s="19">
        <f>IF(OR(A44="",C44="Income"),"",D44-E44)</f>
        <v/>
      </c>
      <c r="G44" s="20">
        <f>IF(OR(A44="",N(D44)=0),"",E44/D44)</f>
        <v/>
      </c>
      <c r="I44" s="1" t="s">
        <v>52</v>
      </c>
      <c r="J44" s="19">
        <f>Budget!$C$38</f>
        <v>0</v>
      </c>
      <c r="K44" s="19">
        <f>M5</f>
        <v>0</v>
      </c>
    </row>
    <row r="45" spans="1:13" ht="21" customHeight="1">
      <c r="A45" s="1">
        <f>IF(Budget!A30="","",Budget!A30)</f>
        <v/>
      </c>
      <c r="B45" s="1"/>
      <c r="C45" s="1">
        <f>IF(A45="","",Budget!B30)</f>
        <v/>
      </c>
      <c r="D45" s="19">
        <f>IF(A45="","",Budget!C30)</f>
        <v/>
      </c>
      <c r="E45" s="19">
        <f>IF(A45="","",SUMIFS(Transactions!$D$2:$D$501,Transactions!$C$2:$C$501,A45,Transactions!$F$2:$F$501,MonthStart,Transactions!$G$2:$G$501,"OK"))</f>
        <v/>
      </c>
      <c r="F45" s="19">
        <f>IF(OR(A45="",C45="Income"),"",D45-E45)</f>
        <v/>
      </c>
      <c r="G45" s="20">
        <f>IF(OR(A45="",N(D45)=0),"",E45/D45)</f>
        <v/>
      </c>
    </row>
    <row r="46" spans="1:13" ht="21" customHeight="1">
      <c r="A46" s="1">
        <f>IF(Budget!A31="","",Budget!A31)</f>
        <v/>
      </c>
      <c r="B46" s="1"/>
      <c r="C46" s="1">
        <f>IF(A46="","",Budget!B31)</f>
        <v/>
      </c>
      <c r="D46" s="19">
        <f>IF(A46="","",Budget!C31)</f>
        <v/>
      </c>
      <c r="E46" s="19">
        <f>IF(A46="","",SUMIFS(Transactions!$D$2:$D$501,Transactions!$C$2:$C$501,A46,Transactions!$F$2:$F$501,MonthStart,Transactions!$G$2:$G$501,"OK"))</f>
        <v/>
      </c>
      <c r="F46" s="19">
        <f>IF(OR(A46="",C46="Income"),"",D46-E46)</f>
        <v/>
      </c>
      <c r="G46" s="20">
        <f>IF(OR(A46="",N(D46)=0),"",E46/D46)</f>
        <v/>
      </c>
    </row>
    <row r="47" spans="1:13" ht="21" customHeight="1">
      <c r="A47" s="1">
        <f>IF(Budget!A32="","",Budget!A32)</f>
        <v/>
      </c>
      <c r="B47" s="1"/>
      <c r="C47" s="1">
        <f>IF(A47="","",Budget!B32)</f>
        <v/>
      </c>
      <c r="D47" s="19">
        <f>IF(A47="","",Budget!C32)</f>
        <v/>
      </c>
      <c r="E47" s="19">
        <f>IF(A47="","",SUMIFS(Transactions!$D$2:$D$501,Transactions!$C$2:$C$501,A47,Transactions!$F$2:$F$501,MonthStart,Transactions!$G$2:$G$501,"OK"))</f>
        <v/>
      </c>
      <c r="F47" s="19">
        <f>IF(OR(A47="",C47="Income"),"",D47-E47)</f>
        <v/>
      </c>
      <c r="G47" s="20">
        <f>IF(OR(A47="",N(D47)=0),"",E47/D47)</f>
        <v/>
      </c>
    </row>
    <row r="48" spans="1:13" ht="21" customHeight="1">
      <c r="A48" s="1">
        <f>IF(Budget!A33="","",Budget!A33)</f>
        <v/>
      </c>
      <c r="B48" s="1"/>
      <c r="C48" s="1">
        <f>IF(A48="","",Budget!B33)</f>
        <v/>
      </c>
      <c r="D48" s="19">
        <f>IF(A48="","",Budget!C33)</f>
        <v/>
      </c>
      <c r="E48" s="19">
        <f>IF(A48="","",SUMIFS(Transactions!$D$2:$D$501,Transactions!$C$2:$C$501,A48,Transactions!$F$2:$F$501,MonthStart,Transactions!$G$2:$G$501,"OK"))</f>
        <v/>
      </c>
      <c r="F48" s="19">
        <f>IF(OR(A48="",C48="Income"),"",D48-E48)</f>
        <v/>
      </c>
      <c r="G48" s="20">
        <f>IF(OR(A48="",N(D48)=0),"",E48/D48)</f>
        <v/>
      </c>
    </row>
    <row r="49" spans="1:7" ht="21" customHeight="1">
      <c r="A49" s="1">
        <f>IF(Budget!A34="","",Budget!A34)</f>
        <v/>
      </c>
      <c r="B49" s="1"/>
      <c r="C49" s="1">
        <f>IF(A49="","",Budget!B34)</f>
        <v/>
      </c>
      <c r="D49" s="19">
        <f>IF(A49="","",Budget!C34)</f>
        <v/>
      </c>
      <c r="E49" s="19">
        <f>IF(A49="","",SUMIFS(Transactions!$D$2:$D$501,Transactions!$C$2:$C$501,A49,Transactions!$F$2:$F$501,MonthStart,Transactions!$G$2:$G$501,"OK"))</f>
        <v/>
      </c>
      <c r="F49" s="19">
        <f>IF(OR(A49="",C49="Income"),"",D49-E49)</f>
        <v/>
      </c>
      <c r="G49" s="20">
        <f>IF(OR(A49="",N(D49)=0),"",E49/D49)</f>
        <v/>
      </c>
    </row>
  </sheetData>
  <mergeCells count="43">
    <mergeCell ref="A1:P1"/>
    <mergeCell ref="A2:P2"/>
    <mergeCell ref="A4:C4"/>
    <mergeCell ref="A5:C6"/>
    <mergeCell ref="A7:C7"/>
    <mergeCell ref="E4:G4"/>
    <mergeCell ref="E5:G6"/>
    <mergeCell ref="E7:G7"/>
    <mergeCell ref="I4:K4"/>
    <mergeCell ref="I5:K6"/>
    <mergeCell ref="I7:K7"/>
    <mergeCell ref="M4:O4"/>
    <mergeCell ref="M5:O6"/>
    <mergeCell ref="M7:O7"/>
    <mergeCell ref="I24:M24"/>
    <mergeCell ref="I40:K40"/>
    <mergeCell ref="A24:G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23:P23"/>
  </mergeCells>
  <conditionalFormatting sqref="F26:F49">
    <cfRule type="cellIs" dxfId="0" priority="5" operator="lessThan">
      <formula>0</formula>
    </cfRule>
  </conditionalFormatting>
  <conditionalFormatting sqref="G26:G49">
    <cfRule type="expression" dxfId="0" priority="3">
      <formula>AND($C26="Expense",ISNUMBER($G26),$G26&gt;1)</formula>
    </cfRule>
    <cfRule type="expression" dxfId="1" priority="4">
      <formula>AND($C26="Expense",ISNUMBER($G26),$G26&gt;=0.8)</formula>
    </cfRule>
  </conditionalFormatting>
  <conditionalFormatting sqref="I4:K7">
    <cfRule type="expression" dxfId="2" priority="1">
      <formula>$I$5&lt;0</formula>
    </cfRule>
  </conditionalFormatting>
  <conditionalFormatting sqref="M26:M37">
    <cfRule type="cellIs" dxfId="0" priority="2" operator="lessThan">
      <formula>0</formula>
    </cfRule>
  </conditionalFormatting>
  <pageMargins left="0.4" right="0.4" top="0.5" bottom="0.5" header="0.3" footer="0.3"/>
  <pageSetup paperSize="1" fitToHeight="0" orientation="landscape"/>
  <headerFooter>
    <oddHeader>&amp;LExcelCraft&amp;RSummary</oddHeader>
    <oddFooter>&amp;LOriginal CC0 workbook&amp;RPage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01"/>
  <sheetViews>
    <sheetView showGridLines="0" workbookViewId="0">
      <pane ySplit="1" topLeftCell="A2" activePane="bottomLeft" state="frozen"/>
      <selection pane="bottomLeft"/>
    </sheetView>
  </sheetViews>
  <sheetFormatPr defaultRowHeight="21" customHeight="1"/>
  <cols>
    <col min="1" max="1" width="14.7109375" customWidth="1"/>
    <col min="2" max="2" width="30.7109375" customWidth="1"/>
    <col min="3" max="3" width="22.7109375" customWidth="1"/>
    <col min="4" max="4" width="16.7109375" customWidth="1"/>
    <col min="5" max="5" width="12.7109375" customWidth="1"/>
    <col min="6" max="6" width="14.7109375" customWidth="1"/>
    <col min="7" max="7" width="22.7109375" customWidth="1"/>
    <col min="8" max="26" width="14.7109375" style="1" customWidth="1"/>
  </cols>
  <sheetData>
    <row r="1" spans="1:7" ht="34" customHeight="1">
      <c r="A1" s="18" t="s">
        <v>41</v>
      </c>
      <c r="B1" s="18" t="s">
        <v>42</v>
      </c>
      <c r="C1" s="18" t="s">
        <v>11</v>
      </c>
      <c r="D1" s="18" t="s">
        <v>43</v>
      </c>
      <c r="E1" s="18" t="s">
        <v>12</v>
      </c>
      <c r="F1" s="18" t="s">
        <v>44</v>
      </c>
      <c r="G1" s="18" t="s">
        <v>45</v>
      </c>
    </row>
    <row r="2" spans="1:7" ht="21" customHeight="1">
      <c r="A2" s="24"/>
      <c r="B2" s="25"/>
      <c r="C2" s="25"/>
      <c r="D2" s="26"/>
      <c r="E2" s="1">
        <f>IF(COUNTA(A2:D2)=0,"",IFERROR(INDEX(CategoryTypes,MATCH(C2,Categories,0)),""))</f>
        <v/>
      </c>
      <c r="F2" s="27">
        <f>IF(COUNTA(A2:D2)=0,"",IF(ISNUMBER(A2),DATE(YEAR(A2),MONTH(A2),1),""))</f>
        <v/>
      </c>
      <c r="G2" s="1">
        <f>IF(COUNTA(A2:D2)=0,"",IF(NOT(ISNUMBER(A2)),"Missing date",IF(C2="","Choose a category",IF(COUNTIF(Categories,C2)=0,"Unknown category",IF(NOT(ISNUMBER(D2)),"Missing amount","OK")))))</f>
        <v/>
      </c>
    </row>
    <row r="3" spans="1:7" ht="21" customHeight="1">
      <c r="A3" s="24"/>
      <c r="B3" s="25"/>
      <c r="C3" s="25"/>
      <c r="D3" s="26"/>
      <c r="E3" s="1">
        <f>IF(COUNTA(A3:D3)=0,"",IFERROR(INDEX(CategoryTypes,MATCH(C3,Categories,0)),""))</f>
        <v/>
      </c>
      <c r="F3" s="27">
        <f>IF(COUNTA(A3:D3)=0,"",IF(ISNUMBER(A3),DATE(YEAR(A3),MONTH(A3),1),""))</f>
        <v/>
      </c>
      <c r="G3" s="1">
        <f>IF(COUNTA(A3:D3)=0,"",IF(NOT(ISNUMBER(A3)),"Missing date",IF(C3="","Choose a category",IF(COUNTIF(Categories,C3)=0,"Unknown category",IF(NOT(ISNUMBER(D3)),"Missing amount","OK")))))</f>
        <v/>
      </c>
    </row>
    <row r="4" spans="1:7" ht="21" customHeight="1">
      <c r="A4" s="24"/>
      <c r="B4" s="25"/>
      <c r="C4" s="25"/>
      <c r="D4" s="26"/>
      <c r="E4" s="1">
        <f>IF(COUNTA(A4:D4)=0,"",IFERROR(INDEX(CategoryTypes,MATCH(C4,Categories,0)),""))</f>
        <v/>
      </c>
      <c r="F4" s="27">
        <f>IF(COUNTA(A4:D4)=0,"",IF(ISNUMBER(A4),DATE(YEAR(A4),MONTH(A4),1),""))</f>
        <v/>
      </c>
      <c r="G4" s="1">
        <f>IF(COUNTA(A4:D4)=0,"",IF(NOT(ISNUMBER(A4)),"Missing date",IF(C4="","Choose a category",IF(COUNTIF(Categories,C4)=0,"Unknown category",IF(NOT(ISNUMBER(D4)),"Missing amount","OK")))))</f>
        <v/>
      </c>
    </row>
    <row r="5" spans="1:7" ht="21" customHeight="1">
      <c r="A5" s="24"/>
      <c r="B5" s="25"/>
      <c r="C5" s="25"/>
      <c r="D5" s="26"/>
      <c r="E5" s="1">
        <f>IF(COUNTA(A5:D5)=0,"",IFERROR(INDEX(CategoryTypes,MATCH(C5,Categories,0)),""))</f>
        <v/>
      </c>
      <c r="F5" s="27">
        <f>IF(COUNTA(A5:D5)=0,"",IF(ISNUMBER(A5),DATE(YEAR(A5),MONTH(A5),1),""))</f>
        <v/>
      </c>
      <c r="G5" s="1">
        <f>IF(COUNTA(A5:D5)=0,"",IF(NOT(ISNUMBER(A5)),"Missing date",IF(C5="","Choose a category",IF(COUNTIF(Categories,C5)=0,"Unknown category",IF(NOT(ISNUMBER(D5)),"Missing amount","OK")))))</f>
        <v/>
      </c>
    </row>
    <row r="6" spans="1:7" ht="21" customHeight="1">
      <c r="A6" s="24"/>
      <c r="B6" s="25"/>
      <c r="C6" s="25"/>
      <c r="D6" s="26"/>
      <c r="E6" s="1">
        <f>IF(COUNTA(A6:D6)=0,"",IFERROR(INDEX(CategoryTypes,MATCH(C6,Categories,0)),""))</f>
        <v/>
      </c>
      <c r="F6" s="27">
        <f>IF(COUNTA(A6:D6)=0,"",IF(ISNUMBER(A6),DATE(YEAR(A6),MONTH(A6),1),""))</f>
        <v/>
      </c>
      <c r="G6" s="1">
        <f>IF(COUNTA(A6:D6)=0,"",IF(NOT(ISNUMBER(A6)),"Missing date",IF(C6="","Choose a category",IF(COUNTIF(Categories,C6)=0,"Unknown category",IF(NOT(ISNUMBER(D6)),"Missing amount","OK")))))</f>
        <v/>
      </c>
    </row>
    <row r="7" spans="1:7" ht="21" customHeight="1">
      <c r="A7" s="24"/>
      <c r="B7" s="25"/>
      <c r="C7" s="25"/>
      <c r="D7" s="26"/>
      <c r="E7" s="1">
        <f>IF(COUNTA(A7:D7)=0,"",IFERROR(INDEX(CategoryTypes,MATCH(C7,Categories,0)),""))</f>
        <v/>
      </c>
      <c r="F7" s="27">
        <f>IF(COUNTA(A7:D7)=0,"",IF(ISNUMBER(A7),DATE(YEAR(A7),MONTH(A7),1),""))</f>
        <v/>
      </c>
      <c r="G7" s="1">
        <f>IF(COUNTA(A7:D7)=0,"",IF(NOT(ISNUMBER(A7)),"Missing date",IF(C7="","Choose a category",IF(COUNTIF(Categories,C7)=0,"Unknown category",IF(NOT(ISNUMBER(D7)),"Missing amount","OK")))))</f>
        <v/>
      </c>
    </row>
    <row r="8" spans="1:7" ht="21" customHeight="1">
      <c r="A8" s="24"/>
      <c r="B8" s="25"/>
      <c r="C8" s="25"/>
      <c r="D8" s="26"/>
      <c r="E8" s="1">
        <f>IF(COUNTA(A8:D8)=0,"",IFERROR(INDEX(CategoryTypes,MATCH(C8,Categories,0)),""))</f>
        <v/>
      </c>
      <c r="F8" s="27">
        <f>IF(COUNTA(A8:D8)=0,"",IF(ISNUMBER(A8),DATE(YEAR(A8),MONTH(A8),1),""))</f>
        <v/>
      </c>
      <c r="G8" s="1">
        <f>IF(COUNTA(A8:D8)=0,"",IF(NOT(ISNUMBER(A8)),"Missing date",IF(C8="","Choose a category",IF(COUNTIF(Categories,C8)=0,"Unknown category",IF(NOT(ISNUMBER(D8)),"Missing amount","OK")))))</f>
        <v/>
      </c>
    </row>
    <row r="9" spans="1:7" ht="21" customHeight="1">
      <c r="A9" s="24"/>
      <c r="B9" s="25"/>
      <c r="C9" s="25"/>
      <c r="D9" s="26"/>
      <c r="E9" s="1">
        <f>IF(COUNTA(A9:D9)=0,"",IFERROR(INDEX(CategoryTypes,MATCH(C9,Categories,0)),""))</f>
        <v/>
      </c>
      <c r="F9" s="27">
        <f>IF(COUNTA(A9:D9)=0,"",IF(ISNUMBER(A9),DATE(YEAR(A9),MONTH(A9),1),""))</f>
        <v/>
      </c>
      <c r="G9" s="1">
        <f>IF(COUNTA(A9:D9)=0,"",IF(NOT(ISNUMBER(A9)),"Missing date",IF(C9="","Choose a category",IF(COUNTIF(Categories,C9)=0,"Unknown category",IF(NOT(ISNUMBER(D9)),"Missing amount","OK")))))</f>
        <v/>
      </c>
    </row>
    <row r="10" spans="1:7" ht="21" customHeight="1">
      <c r="A10" s="24"/>
      <c r="B10" s="25"/>
      <c r="C10" s="25"/>
      <c r="D10" s="26"/>
      <c r="E10" s="1">
        <f>IF(COUNTA(A10:D10)=0,"",IFERROR(INDEX(CategoryTypes,MATCH(C10,Categories,0)),""))</f>
        <v/>
      </c>
      <c r="F10" s="27">
        <f>IF(COUNTA(A10:D10)=0,"",IF(ISNUMBER(A10),DATE(YEAR(A10),MONTH(A10),1),""))</f>
        <v/>
      </c>
      <c r="G10" s="1">
        <f>IF(COUNTA(A10:D10)=0,"",IF(NOT(ISNUMBER(A10)),"Missing date",IF(C10="","Choose a category",IF(COUNTIF(Categories,C10)=0,"Unknown category",IF(NOT(ISNUMBER(D10)),"Missing amount","OK")))))</f>
        <v/>
      </c>
    </row>
    <row r="11" spans="1:7" ht="21" customHeight="1">
      <c r="A11" s="24"/>
      <c r="B11" s="25"/>
      <c r="C11" s="25"/>
      <c r="D11" s="26"/>
      <c r="E11" s="1">
        <f>IF(COUNTA(A11:D11)=0,"",IFERROR(INDEX(CategoryTypes,MATCH(C11,Categories,0)),""))</f>
        <v/>
      </c>
      <c r="F11" s="27">
        <f>IF(COUNTA(A11:D11)=0,"",IF(ISNUMBER(A11),DATE(YEAR(A11),MONTH(A11),1),""))</f>
        <v/>
      </c>
      <c r="G11" s="1">
        <f>IF(COUNTA(A11:D11)=0,"",IF(NOT(ISNUMBER(A11)),"Missing date",IF(C11="","Choose a category",IF(COUNTIF(Categories,C11)=0,"Unknown category",IF(NOT(ISNUMBER(D11)),"Missing amount","OK")))))</f>
        <v/>
      </c>
    </row>
    <row r="12" spans="1:7" ht="21" customHeight="1">
      <c r="A12" s="24"/>
      <c r="B12" s="25"/>
      <c r="C12" s="25"/>
      <c r="D12" s="26"/>
      <c r="E12" s="1">
        <f>IF(COUNTA(A12:D12)=0,"",IFERROR(INDEX(CategoryTypes,MATCH(C12,Categories,0)),""))</f>
        <v/>
      </c>
      <c r="F12" s="27">
        <f>IF(COUNTA(A12:D12)=0,"",IF(ISNUMBER(A12),DATE(YEAR(A12),MONTH(A12),1),""))</f>
        <v/>
      </c>
      <c r="G12" s="1">
        <f>IF(COUNTA(A12:D12)=0,"",IF(NOT(ISNUMBER(A12)),"Missing date",IF(C12="","Choose a category",IF(COUNTIF(Categories,C12)=0,"Unknown category",IF(NOT(ISNUMBER(D12)),"Missing amount","OK")))))</f>
        <v/>
      </c>
    </row>
    <row r="13" spans="1:7" ht="21" customHeight="1">
      <c r="A13" s="24"/>
      <c r="B13" s="25"/>
      <c r="C13" s="25"/>
      <c r="D13" s="26"/>
      <c r="E13" s="1">
        <f>IF(COUNTA(A13:D13)=0,"",IFERROR(INDEX(CategoryTypes,MATCH(C13,Categories,0)),""))</f>
        <v/>
      </c>
      <c r="F13" s="27">
        <f>IF(COUNTA(A13:D13)=0,"",IF(ISNUMBER(A13),DATE(YEAR(A13),MONTH(A13),1),""))</f>
        <v/>
      </c>
      <c r="G13" s="1">
        <f>IF(COUNTA(A13:D13)=0,"",IF(NOT(ISNUMBER(A13)),"Missing date",IF(C13="","Choose a category",IF(COUNTIF(Categories,C13)=0,"Unknown category",IF(NOT(ISNUMBER(D13)),"Missing amount","OK")))))</f>
        <v/>
      </c>
    </row>
    <row r="14" spans="1:7" ht="21" customHeight="1">
      <c r="A14" s="24"/>
      <c r="B14" s="25"/>
      <c r="C14" s="25"/>
      <c r="D14" s="26"/>
      <c r="E14" s="1">
        <f>IF(COUNTA(A14:D14)=0,"",IFERROR(INDEX(CategoryTypes,MATCH(C14,Categories,0)),""))</f>
        <v/>
      </c>
      <c r="F14" s="27">
        <f>IF(COUNTA(A14:D14)=0,"",IF(ISNUMBER(A14),DATE(YEAR(A14),MONTH(A14),1),""))</f>
        <v/>
      </c>
      <c r="G14" s="1">
        <f>IF(COUNTA(A14:D14)=0,"",IF(NOT(ISNUMBER(A14)),"Missing date",IF(C14="","Choose a category",IF(COUNTIF(Categories,C14)=0,"Unknown category",IF(NOT(ISNUMBER(D14)),"Missing amount","OK")))))</f>
        <v/>
      </c>
    </row>
    <row r="15" spans="1:7" ht="21" customHeight="1">
      <c r="A15" s="24"/>
      <c r="B15" s="25"/>
      <c r="C15" s="25"/>
      <c r="D15" s="26"/>
      <c r="E15" s="1">
        <f>IF(COUNTA(A15:D15)=0,"",IFERROR(INDEX(CategoryTypes,MATCH(C15,Categories,0)),""))</f>
        <v/>
      </c>
      <c r="F15" s="27">
        <f>IF(COUNTA(A15:D15)=0,"",IF(ISNUMBER(A15),DATE(YEAR(A15),MONTH(A15),1),""))</f>
        <v/>
      </c>
      <c r="G15" s="1">
        <f>IF(COUNTA(A15:D15)=0,"",IF(NOT(ISNUMBER(A15)),"Missing date",IF(C15="","Choose a category",IF(COUNTIF(Categories,C15)=0,"Unknown category",IF(NOT(ISNUMBER(D15)),"Missing amount","OK")))))</f>
        <v/>
      </c>
    </row>
    <row r="16" spans="1:7" ht="21" customHeight="1">
      <c r="A16" s="24"/>
      <c r="B16" s="25"/>
      <c r="C16" s="25"/>
      <c r="D16" s="26"/>
      <c r="E16" s="1">
        <f>IF(COUNTA(A16:D16)=0,"",IFERROR(INDEX(CategoryTypes,MATCH(C16,Categories,0)),""))</f>
        <v/>
      </c>
      <c r="F16" s="27">
        <f>IF(COUNTA(A16:D16)=0,"",IF(ISNUMBER(A16),DATE(YEAR(A16),MONTH(A16),1),""))</f>
        <v/>
      </c>
      <c r="G16" s="1">
        <f>IF(COUNTA(A16:D16)=0,"",IF(NOT(ISNUMBER(A16)),"Missing date",IF(C16="","Choose a category",IF(COUNTIF(Categories,C16)=0,"Unknown category",IF(NOT(ISNUMBER(D16)),"Missing amount","OK")))))</f>
        <v/>
      </c>
    </row>
    <row r="17" spans="1:7" ht="21" customHeight="1">
      <c r="A17" s="24"/>
      <c r="B17" s="25"/>
      <c r="C17" s="25"/>
      <c r="D17" s="26"/>
      <c r="E17" s="1">
        <f>IF(COUNTA(A17:D17)=0,"",IFERROR(INDEX(CategoryTypes,MATCH(C17,Categories,0)),""))</f>
        <v/>
      </c>
      <c r="F17" s="27">
        <f>IF(COUNTA(A17:D17)=0,"",IF(ISNUMBER(A17),DATE(YEAR(A17),MONTH(A17),1),""))</f>
        <v/>
      </c>
      <c r="G17" s="1">
        <f>IF(COUNTA(A17:D17)=0,"",IF(NOT(ISNUMBER(A17)),"Missing date",IF(C17="","Choose a category",IF(COUNTIF(Categories,C17)=0,"Unknown category",IF(NOT(ISNUMBER(D17)),"Missing amount","OK")))))</f>
        <v/>
      </c>
    </row>
    <row r="18" spans="1:7" ht="21" customHeight="1">
      <c r="A18" s="24"/>
      <c r="B18" s="25"/>
      <c r="C18" s="25"/>
      <c r="D18" s="26"/>
      <c r="E18" s="1">
        <f>IF(COUNTA(A18:D18)=0,"",IFERROR(INDEX(CategoryTypes,MATCH(C18,Categories,0)),""))</f>
        <v/>
      </c>
      <c r="F18" s="27">
        <f>IF(COUNTA(A18:D18)=0,"",IF(ISNUMBER(A18),DATE(YEAR(A18),MONTH(A18),1),""))</f>
        <v/>
      </c>
      <c r="G18" s="1">
        <f>IF(COUNTA(A18:D18)=0,"",IF(NOT(ISNUMBER(A18)),"Missing date",IF(C18="","Choose a category",IF(COUNTIF(Categories,C18)=0,"Unknown category",IF(NOT(ISNUMBER(D18)),"Missing amount","OK")))))</f>
        <v/>
      </c>
    </row>
    <row r="19" spans="1:7" ht="21" customHeight="1">
      <c r="A19" s="24"/>
      <c r="B19" s="25"/>
      <c r="C19" s="25"/>
      <c r="D19" s="26"/>
      <c r="E19" s="1">
        <f>IF(COUNTA(A19:D19)=0,"",IFERROR(INDEX(CategoryTypes,MATCH(C19,Categories,0)),""))</f>
        <v/>
      </c>
      <c r="F19" s="27">
        <f>IF(COUNTA(A19:D19)=0,"",IF(ISNUMBER(A19),DATE(YEAR(A19),MONTH(A19),1),""))</f>
        <v/>
      </c>
      <c r="G19" s="1">
        <f>IF(COUNTA(A19:D19)=0,"",IF(NOT(ISNUMBER(A19)),"Missing date",IF(C19="","Choose a category",IF(COUNTIF(Categories,C19)=0,"Unknown category",IF(NOT(ISNUMBER(D19)),"Missing amount","OK")))))</f>
        <v/>
      </c>
    </row>
    <row r="20" spans="1:7" ht="21" customHeight="1">
      <c r="A20" s="24"/>
      <c r="B20" s="25"/>
      <c r="C20" s="25"/>
      <c r="D20" s="26"/>
      <c r="E20" s="1">
        <f>IF(COUNTA(A20:D20)=0,"",IFERROR(INDEX(CategoryTypes,MATCH(C20,Categories,0)),""))</f>
        <v/>
      </c>
      <c r="F20" s="27">
        <f>IF(COUNTA(A20:D20)=0,"",IF(ISNUMBER(A20),DATE(YEAR(A20),MONTH(A20),1),""))</f>
        <v/>
      </c>
      <c r="G20" s="1">
        <f>IF(COUNTA(A20:D20)=0,"",IF(NOT(ISNUMBER(A20)),"Missing date",IF(C20="","Choose a category",IF(COUNTIF(Categories,C20)=0,"Unknown category",IF(NOT(ISNUMBER(D20)),"Missing amount","OK")))))</f>
        <v/>
      </c>
    </row>
    <row r="21" spans="1:7" ht="21" customHeight="1">
      <c r="A21" s="24"/>
      <c r="B21" s="25"/>
      <c r="C21" s="25"/>
      <c r="D21" s="26"/>
      <c r="E21" s="1">
        <f>IF(COUNTA(A21:D21)=0,"",IFERROR(INDEX(CategoryTypes,MATCH(C21,Categories,0)),""))</f>
        <v/>
      </c>
      <c r="F21" s="27">
        <f>IF(COUNTA(A21:D21)=0,"",IF(ISNUMBER(A21),DATE(YEAR(A21),MONTH(A21),1),""))</f>
        <v/>
      </c>
      <c r="G21" s="1">
        <f>IF(COUNTA(A21:D21)=0,"",IF(NOT(ISNUMBER(A21)),"Missing date",IF(C21="","Choose a category",IF(COUNTIF(Categories,C21)=0,"Unknown category",IF(NOT(ISNUMBER(D21)),"Missing amount","OK")))))</f>
        <v/>
      </c>
    </row>
    <row r="22" spans="1:7" ht="21" customHeight="1">
      <c r="A22" s="24"/>
      <c r="B22" s="25"/>
      <c r="C22" s="25"/>
      <c r="D22" s="26"/>
      <c r="E22" s="1">
        <f>IF(COUNTA(A22:D22)=0,"",IFERROR(INDEX(CategoryTypes,MATCH(C22,Categories,0)),""))</f>
        <v/>
      </c>
      <c r="F22" s="27">
        <f>IF(COUNTA(A22:D22)=0,"",IF(ISNUMBER(A22),DATE(YEAR(A22),MONTH(A22),1),""))</f>
        <v/>
      </c>
      <c r="G22" s="1">
        <f>IF(COUNTA(A22:D22)=0,"",IF(NOT(ISNUMBER(A22)),"Missing date",IF(C22="","Choose a category",IF(COUNTIF(Categories,C22)=0,"Unknown category",IF(NOT(ISNUMBER(D22)),"Missing amount","OK")))))</f>
        <v/>
      </c>
    </row>
    <row r="23" spans="1:7" ht="21" customHeight="1">
      <c r="A23" s="24"/>
      <c r="B23" s="25"/>
      <c r="C23" s="25"/>
      <c r="D23" s="26"/>
      <c r="E23" s="1">
        <f>IF(COUNTA(A23:D23)=0,"",IFERROR(INDEX(CategoryTypes,MATCH(C23,Categories,0)),""))</f>
        <v/>
      </c>
      <c r="F23" s="27">
        <f>IF(COUNTA(A23:D23)=0,"",IF(ISNUMBER(A23),DATE(YEAR(A23),MONTH(A23),1),""))</f>
        <v/>
      </c>
      <c r="G23" s="1">
        <f>IF(COUNTA(A23:D23)=0,"",IF(NOT(ISNUMBER(A23)),"Missing date",IF(C23="","Choose a category",IF(COUNTIF(Categories,C23)=0,"Unknown category",IF(NOT(ISNUMBER(D23)),"Missing amount","OK")))))</f>
        <v/>
      </c>
    </row>
    <row r="24" spans="1:7" ht="21" customHeight="1">
      <c r="A24" s="24"/>
      <c r="B24" s="25"/>
      <c r="C24" s="25"/>
      <c r="D24" s="26"/>
      <c r="E24" s="1">
        <f>IF(COUNTA(A24:D24)=0,"",IFERROR(INDEX(CategoryTypes,MATCH(C24,Categories,0)),""))</f>
        <v/>
      </c>
      <c r="F24" s="27">
        <f>IF(COUNTA(A24:D24)=0,"",IF(ISNUMBER(A24),DATE(YEAR(A24),MONTH(A24),1),""))</f>
        <v/>
      </c>
      <c r="G24" s="1">
        <f>IF(COUNTA(A24:D24)=0,"",IF(NOT(ISNUMBER(A24)),"Missing date",IF(C24="","Choose a category",IF(COUNTIF(Categories,C24)=0,"Unknown category",IF(NOT(ISNUMBER(D24)),"Missing amount","OK")))))</f>
        <v/>
      </c>
    </row>
    <row r="25" spans="1:7" ht="21" customHeight="1">
      <c r="A25" s="24"/>
      <c r="B25" s="25"/>
      <c r="C25" s="25"/>
      <c r="D25" s="26"/>
      <c r="E25" s="1">
        <f>IF(COUNTA(A25:D25)=0,"",IFERROR(INDEX(CategoryTypes,MATCH(C25,Categories,0)),""))</f>
        <v/>
      </c>
      <c r="F25" s="27">
        <f>IF(COUNTA(A25:D25)=0,"",IF(ISNUMBER(A25),DATE(YEAR(A25),MONTH(A25),1),""))</f>
        <v/>
      </c>
      <c r="G25" s="1">
        <f>IF(COUNTA(A25:D25)=0,"",IF(NOT(ISNUMBER(A25)),"Missing date",IF(C25="","Choose a category",IF(COUNTIF(Categories,C25)=0,"Unknown category",IF(NOT(ISNUMBER(D25)),"Missing amount","OK")))))</f>
        <v/>
      </c>
    </row>
    <row r="26" spans="1:7" ht="21" customHeight="1">
      <c r="A26" s="24"/>
      <c r="B26" s="25"/>
      <c r="C26" s="25"/>
      <c r="D26" s="26"/>
      <c r="E26" s="1">
        <f>IF(COUNTA(A26:D26)=0,"",IFERROR(INDEX(CategoryTypes,MATCH(C26,Categories,0)),""))</f>
        <v/>
      </c>
      <c r="F26" s="27">
        <f>IF(COUNTA(A26:D26)=0,"",IF(ISNUMBER(A26),DATE(YEAR(A26),MONTH(A26),1),""))</f>
        <v/>
      </c>
      <c r="G26" s="1">
        <f>IF(COUNTA(A26:D26)=0,"",IF(NOT(ISNUMBER(A26)),"Missing date",IF(C26="","Choose a category",IF(COUNTIF(Categories,C26)=0,"Unknown category",IF(NOT(ISNUMBER(D26)),"Missing amount","OK")))))</f>
        <v/>
      </c>
    </row>
    <row r="27" spans="1:7" ht="21" customHeight="1">
      <c r="A27" s="24"/>
      <c r="B27" s="25"/>
      <c r="C27" s="25"/>
      <c r="D27" s="26"/>
      <c r="E27" s="1">
        <f>IF(COUNTA(A27:D27)=0,"",IFERROR(INDEX(CategoryTypes,MATCH(C27,Categories,0)),""))</f>
        <v/>
      </c>
      <c r="F27" s="27">
        <f>IF(COUNTA(A27:D27)=0,"",IF(ISNUMBER(A27),DATE(YEAR(A27),MONTH(A27),1),""))</f>
        <v/>
      </c>
      <c r="G27" s="1">
        <f>IF(COUNTA(A27:D27)=0,"",IF(NOT(ISNUMBER(A27)),"Missing date",IF(C27="","Choose a category",IF(COUNTIF(Categories,C27)=0,"Unknown category",IF(NOT(ISNUMBER(D27)),"Missing amount","OK")))))</f>
        <v/>
      </c>
    </row>
    <row r="28" spans="1:7" ht="21" customHeight="1">
      <c r="A28" s="24"/>
      <c r="B28" s="25"/>
      <c r="C28" s="25"/>
      <c r="D28" s="26"/>
      <c r="E28" s="1">
        <f>IF(COUNTA(A28:D28)=0,"",IFERROR(INDEX(CategoryTypes,MATCH(C28,Categories,0)),""))</f>
        <v/>
      </c>
      <c r="F28" s="27">
        <f>IF(COUNTA(A28:D28)=0,"",IF(ISNUMBER(A28),DATE(YEAR(A28),MONTH(A28),1),""))</f>
        <v/>
      </c>
      <c r="G28" s="1">
        <f>IF(COUNTA(A28:D28)=0,"",IF(NOT(ISNUMBER(A28)),"Missing date",IF(C28="","Choose a category",IF(COUNTIF(Categories,C28)=0,"Unknown category",IF(NOT(ISNUMBER(D28)),"Missing amount","OK")))))</f>
        <v/>
      </c>
    </row>
    <row r="29" spans="1:7" ht="21" customHeight="1">
      <c r="A29" s="24"/>
      <c r="B29" s="25"/>
      <c r="C29" s="25"/>
      <c r="D29" s="26"/>
      <c r="E29" s="1">
        <f>IF(COUNTA(A29:D29)=0,"",IFERROR(INDEX(CategoryTypes,MATCH(C29,Categories,0)),""))</f>
        <v/>
      </c>
      <c r="F29" s="27">
        <f>IF(COUNTA(A29:D29)=0,"",IF(ISNUMBER(A29),DATE(YEAR(A29),MONTH(A29),1),""))</f>
        <v/>
      </c>
      <c r="G29" s="1">
        <f>IF(COUNTA(A29:D29)=0,"",IF(NOT(ISNUMBER(A29)),"Missing date",IF(C29="","Choose a category",IF(COUNTIF(Categories,C29)=0,"Unknown category",IF(NOT(ISNUMBER(D29)),"Missing amount","OK")))))</f>
        <v/>
      </c>
    </row>
    <row r="30" spans="1:7" ht="21" customHeight="1">
      <c r="A30" s="24"/>
      <c r="B30" s="25"/>
      <c r="C30" s="25"/>
      <c r="D30" s="26"/>
      <c r="E30" s="1">
        <f>IF(COUNTA(A30:D30)=0,"",IFERROR(INDEX(CategoryTypes,MATCH(C30,Categories,0)),""))</f>
        <v/>
      </c>
      <c r="F30" s="27">
        <f>IF(COUNTA(A30:D30)=0,"",IF(ISNUMBER(A30),DATE(YEAR(A30),MONTH(A30),1),""))</f>
        <v/>
      </c>
      <c r="G30" s="1">
        <f>IF(COUNTA(A30:D30)=0,"",IF(NOT(ISNUMBER(A30)),"Missing date",IF(C30="","Choose a category",IF(COUNTIF(Categories,C30)=0,"Unknown category",IF(NOT(ISNUMBER(D30)),"Missing amount","OK")))))</f>
        <v/>
      </c>
    </row>
    <row r="31" spans="1:7" ht="21" customHeight="1">
      <c r="A31" s="24"/>
      <c r="B31" s="25"/>
      <c r="C31" s="25"/>
      <c r="D31" s="26"/>
      <c r="E31" s="1">
        <f>IF(COUNTA(A31:D31)=0,"",IFERROR(INDEX(CategoryTypes,MATCH(C31,Categories,0)),""))</f>
        <v/>
      </c>
      <c r="F31" s="27">
        <f>IF(COUNTA(A31:D31)=0,"",IF(ISNUMBER(A31),DATE(YEAR(A31),MONTH(A31),1),""))</f>
        <v/>
      </c>
      <c r="G31" s="1">
        <f>IF(COUNTA(A31:D31)=0,"",IF(NOT(ISNUMBER(A31)),"Missing date",IF(C31="","Choose a category",IF(COUNTIF(Categories,C31)=0,"Unknown category",IF(NOT(ISNUMBER(D31)),"Missing amount","OK")))))</f>
        <v/>
      </c>
    </row>
    <row r="32" spans="1:7" ht="21" customHeight="1">
      <c r="A32" s="24"/>
      <c r="B32" s="25"/>
      <c r="C32" s="25"/>
      <c r="D32" s="26"/>
      <c r="E32" s="1">
        <f>IF(COUNTA(A32:D32)=0,"",IFERROR(INDEX(CategoryTypes,MATCH(C32,Categories,0)),""))</f>
        <v/>
      </c>
      <c r="F32" s="27">
        <f>IF(COUNTA(A32:D32)=0,"",IF(ISNUMBER(A32),DATE(YEAR(A32),MONTH(A32),1),""))</f>
        <v/>
      </c>
      <c r="G32" s="1">
        <f>IF(COUNTA(A32:D32)=0,"",IF(NOT(ISNUMBER(A32)),"Missing date",IF(C32="","Choose a category",IF(COUNTIF(Categories,C32)=0,"Unknown category",IF(NOT(ISNUMBER(D32)),"Missing amount","OK")))))</f>
        <v/>
      </c>
    </row>
    <row r="33" spans="1:7" ht="21" customHeight="1">
      <c r="A33" s="24"/>
      <c r="B33" s="25"/>
      <c r="C33" s="25"/>
      <c r="D33" s="26"/>
      <c r="E33" s="1">
        <f>IF(COUNTA(A33:D33)=0,"",IFERROR(INDEX(CategoryTypes,MATCH(C33,Categories,0)),""))</f>
        <v/>
      </c>
      <c r="F33" s="27">
        <f>IF(COUNTA(A33:D33)=0,"",IF(ISNUMBER(A33),DATE(YEAR(A33),MONTH(A33),1),""))</f>
        <v/>
      </c>
      <c r="G33" s="1">
        <f>IF(COUNTA(A33:D33)=0,"",IF(NOT(ISNUMBER(A33)),"Missing date",IF(C33="","Choose a category",IF(COUNTIF(Categories,C33)=0,"Unknown category",IF(NOT(ISNUMBER(D33)),"Missing amount","OK")))))</f>
        <v/>
      </c>
    </row>
    <row r="34" spans="1:7" ht="21" customHeight="1">
      <c r="A34" s="24"/>
      <c r="B34" s="25"/>
      <c r="C34" s="25"/>
      <c r="D34" s="26"/>
      <c r="E34" s="1">
        <f>IF(COUNTA(A34:D34)=0,"",IFERROR(INDEX(CategoryTypes,MATCH(C34,Categories,0)),""))</f>
        <v/>
      </c>
      <c r="F34" s="27">
        <f>IF(COUNTA(A34:D34)=0,"",IF(ISNUMBER(A34),DATE(YEAR(A34),MONTH(A34),1),""))</f>
        <v/>
      </c>
      <c r="G34" s="1">
        <f>IF(COUNTA(A34:D34)=0,"",IF(NOT(ISNUMBER(A34)),"Missing date",IF(C34="","Choose a category",IF(COUNTIF(Categories,C34)=0,"Unknown category",IF(NOT(ISNUMBER(D34)),"Missing amount","OK")))))</f>
        <v/>
      </c>
    </row>
    <row r="35" spans="1:7" ht="21" customHeight="1">
      <c r="A35" s="24"/>
      <c r="B35" s="25"/>
      <c r="C35" s="25"/>
      <c r="D35" s="26"/>
      <c r="E35" s="1">
        <f>IF(COUNTA(A35:D35)=0,"",IFERROR(INDEX(CategoryTypes,MATCH(C35,Categories,0)),""))</f>
        <v/>
      </c>
      <c r="F35" s="27">
        <f>IF(COUNTA(A35:D35)=0,"",IF(ISNUMBER(A35),DATE(YEAR(A35),MONTH(A35),1),""))</f>
        <v/>
      </c>
      <c r="G35" s="1">
        <f>IF(COUNTA(A35:D35)=0,"",IF(NOT(ISNUMBER(A35)),"Missing date",IF(C35="","Choose a category",IF(COUNTIF(Categories,C35)=0,"Unknown category",IF(NOT(ISNUMBER(D35)),"Missing amount","OK")))))</f>
        <v/>
      </c>
    </row>
    <row r="36" spans="1:7" ht="21" customHeight="1">
      <c r="A36" s="24"/>
      <c r="B36" s="25"/>
      <c r="C36" s="25"/>
      <c r="D36" s="26"/>
      <c r="E36" s="1">
        <f>IF(COUNTA(A36:D36)=0,"",IFERROR(INDEX(CategoryTypes,MATCH(C36,Categories,0)),""))</f>
        <v/>
      </c>
      <c r="F36" s="27">
        <f>IF(COUNTA(A36:D36)=0,"",IF(ISNUMBER(A36),DATE(YEAR(A36),MONTH(A36),1),""))</f>
        <v/>
      </c>
      <c r="G36" s="1">
        <f>IF(COUNTA(A36:D36)=0,"",IF(NOT(ISNUMBER(A36)),"Missing date",IF(C36="","Choose a category",IF(COUNTIF(Categories,C36)=0,"Unknown category",IF(NOT(ISNUMBER(D36)),"Missing amount","OK")))))</f>
        <v/>
      </c>
    </row>
    <row r="37" spans="1:7" ht="21" customHeight="1">
      <c r="A37" s="24"/>
      <c r="B37" s="25"/>
      <c r="C37" s="25"/>
      <c r="D37" s="26"/>
      <c r="E37" s="1">
        <f>IF(COUNTA(A37:D37)=0,"",IFERROR(INDEX(CategoryTypes,MATCH(C37,Categories,0)),""))</f>
        <v/>
      </c>
      <c r="F37" s="27">
        <f>IF(COUNTA(A37:D37)=0,"",IF(ISNUMBER(A37),DATE(YEAR(A37),MONTH(A37),1),""))</f>
        <v/>
      </c>
      <c r="G37" s="1">
        <f>IF(COUNTA(A37:D37)=0,"",IF(NOT(ISNUMBER(A37)),"Missing date",IF(C37="","Choose a category",IF(COUNTIF(Categories,C37)=0,"Unknown category",IF(NOT(ISNUMBER(D37)),"Missing amount","OK")))))</f>
        <v/>
      </c>
    </row>
    <row r="38" spans="1:7" ht="21" customHeight="1">
      <c r="A38" s="24"/>
      <c r="B38" s="25"/>
      <c r="C38" s="25"/>
      <c r="D38" s="26"/>
      <c r="E38" s="1">
        <f>IF(COUNTA(A38:D38)=0,"",IFERROR(INDEX(CategoryTypes,MATCH(C38,Categories,0)),""))</f>
        <v/>
      </c>
      <c r="F38" s="27">
        <f>IF(COUNTA(A38:D38)=0,"",IF(ISNUMBER(A38),DATE(YEAR(A38),MONTH(A38),1),""))</f>
        <v/>
      </c>
      <c r="G38" s="1">
        <f>IF(COUNTA(A38:D38)=0,"",IF(NOT(ISNUMBER(A38)),"Missing date",IF(C38="","Choose a category",IF(COUNTIF(Categories,C38)=0,"Unknown category",IF(NOT(ISNUMBER(D38)),"Missing amount","OK")))))</f>
        <v/>
      </c>
    </row>
    <row r="39" spans="1:7" ht="21" customHeight="1">
      <c r="A39" s="24"/>
      <c r="B39" s="25"/>
      <c r="C39" s="25"/>
      <c r="D39" s="26"/>
      <c r="E39" s="1">
        <f>IF(COUNTA(A39:D39)=0,"",IFERROR(INDEX(CategoryTypes,MATCH(C39,Categories,0)),""))</f>
        <v/>
      </c>
      <c r="F39" s="27">
        <f>IF(COUNTA(A39:D39)=0,"",IF(ISNUMBER(A39),DATE(YEAR(A39),MONTH(A39),1),""))</f>
        <v/>
      </c>
      <c r="G39" s="1">
        <f>IF(COUNTA(A39:D39)=0,"",IF(NOT(ISNUMBER(A39)),"Missing date",IF(C39="","Choose a category",IF(COUNTIF(Categories,C39)=0,"Unknown category",IF(NOT(ISNUMBER(D39)),"Missing amount","OK")))))</f>
        <v/>
      </c>
    </row>
    <row r="40" spans="1:7" ht="21" customHeight="1">
      <c r="A40" s="24"/>
      <c r="B40" s="25"/>
      <c r="C40" s="25"/>
      <c r="D40" s="26"/>
      <c r="E40" s="1">
        <f>IF(COUNTA(A40:D40)=0,"",IFERROR(INDEX(CategoryTypes,MATCH(C40,Categories,0)),""))</f>
        <v/>
      </c>
      <c r="F40" s="27">
        <f>IF(COUNTA(A40:D40)=0,"",IF(ISNUMBER(A40),DATE(YEAR(A40),MONTH(A40),1),""))</f>
        <v/>
      </c>
      <c r="G40" s="1">
        <f>IF(COUNTA(A40:D40)=0,"",IF(NOT(ISNUMBER(A40)),"Missing date",IF(C40="","Choose a category",IF(COUNTIF(Categories,C40)=0,"Unknown category",IF(NOT(ISNUMBER(D40)),"Missing amount","OK")))))</f>
        <v/>
      </c>
    </row>
    <row r="41" spans="1:7" ht="21" customHeight="1">
      <c r="A41" s="24"/>
      <c r="B41" s="25"/>
      <c r="C41" s="25"/>
      <c r="D41" s="26"/>
      <c r="E41" s="1">
        <f>IF(COUNTA(A41:D41)=0,"",IFERROR(INDEX(CategoryTypes,MATCH(C41,Categories,0)),""))</f>
        <v/>
      </c>
      <c r="F41" s="27">
        <f>IF(COUNTA(A41:D41)=0,"",IF(ISNUMBER(A41),DATE(YEAR(A41),MONTH(A41),1),""))</f>
        <v/>
      </c>
      <c r="G41" s="1">
        <f>IF(COUNTA(A41:D41)=0,"",IF(NOT(ISNUMBER(A41)),"Missing date",IF(C41="","Choose a category",IF(COUNTIF(Categories,C41)=0,"Unknown category",IF(NOT(ISNUMBER(D41)),"Missing amount","OK")))))</f>
        <v/>
      </c>
    </row>
    <row r="42" spans="1:7" ht="21" customHeight="1">
      <c r="A42" s="24"/>
      <c r="B42" s="25"/>
      <c r="C42" s="25"/>
      <c r="D42" s="26"/>
      <c r="E42" s="1">
        <f>IF(COUNTA(A42:D42)=0,"",IFERROR(INDEX(CategoryTypes,MATCH(C42,Categories,0)),""))</f>
        <v/>
      </c>
      <c r="F42" s="27">
        <f>IF(COUNTA(A42:D42)=0,"",IF(ISNUMBER(A42),DATE(YEAR(A42),MONTH(A42),1),""))</f>
        <v/>
      </c>
      <c r="G42" s="1">
        <f>IF(COUNTA(A42:D42)=0,"",IF(NOT(ISNUMBER(A42)),"Missing date",IF(C42="","Choose a category",IF(COUNTIF(Categories,C42)=0,"Unknown category",IF(NOT(ISNUMBER(D42)),"Missing amount","OK")))))</f>
        <v/>
      </c>
    </row>
    <row r="43" spans="1:7" ht="21" customHeight="1">
      <c r="A43" s="24"/>
      <c r="B43" s="25"/>
      <c r="C43" s="25"/>
      <c r="D43" s="26"/>
      <c r="E43" s="1">
        <f>IF(COUNTA(A43:D43)=0,"",IFERROR(INDEX(CategoryTypes,MATCH(C43,Categories,0)),""))</f>
        <v/>
      </c>
      <c r="F43" s="27">
        <f>IF(COUNTA(A43:D43)=0,"",IF(ISNUMBER(A43),DATE(YEAR(A43),MONTH(A43),1),""))</f>
        <v/>
      </c>
      <c r="G43" s="1">
        <f>IF(COUNTA(A43:D43)=0,"",IF(NOT(ISNUMBER(A43)),"Missing date",IF(C43="","Choose a category",IF(COUNTIF(Categories,C43)=0,"Unknown category",IF(NOT(ISNUMBER(D43)),"Missing amount","OK")))))</f>
        <v/>
      </c>
    </row>
    <row r="44" spans="1:7" ht="21" customHeight="1">
      <c r="A44" s="24"/>
      <c r="B44" s="25"/>
      <c r="C44" s="25"/>
      <c r="D44" s="26"/>
      <c r="E44" s="1">
        <f>IF(COUNTA(A44:D44)=0,"",IFERROR(INDEX(CategoryTypes,MATCH(C44,Categories,0)),""))</f>
        <v/>
      </c>
      <c r="F44" s="27">
        <f>IF(COUNTA(A44:D44)=0,"",IF(ISNUMBER(A44),DATE(YEAR(A44),MONTH(A44),1),""))</f>
        <v/>
      </c>
      <c r="G44" s="1">
        <f>IF(COUNTA(A44:D44)=0,"",IF(NOT(ISNUMBER(A44)),"Missing date",IF(C44="","Choose a category",IF(COUNTIF(Categories,C44)=0,"Unknown category",IF(NOT(ISNUMBER(D44)),"Missing amount","OK")))))</f>
        <v/>
      </c>
    </row>
    <row r="45" spans="1:7" ht="21" customHeight="1">
      <c r="A45" s="24"/>
      <c r="B45" s="25"/>
      <c r="C45" s="25"/>
      <c r="D45" s="26"/>
      <c r="E45" s="1">
        <f>IF(COUNTA(A45:D45)=0,"",IFERROR(INDEX(CategoryTypes,MATCH(C45,Categories,0)),""))</f>
        <v/>
      </c>
      <c r="F45" s="27">
        <f>IF(COUNTA(A45:D45)=0,"",IF(ISNUMBER(A45),DATE(YEAR(A45),MONTH(A45),1),""))</f>
        <v/>
      </c>
      <c r="G45" s="1">
        <f>IF(COUNTA(A45:D45)=0,"",IF(NOT(ISNUMBER(A45)),"Missing date",IF(C45="","Choose a category",IF(COUNTIF(Categories,C45)=0,"Unknown category",IF(NOT(ISNUMBER(D45)),"Missing amount","OK")))))</f>
        <v/>
      </c>
    </row>
    <row r="46" spans="1:7" ht="21" customHeight="1">
      <c r="A46" s="24"/>
      <c r="B46" s="25"/>
      <c r="C46" s="25"/>
      <c r="D46" s="26"/>
      <c r="E46" s="1">
        <f>IF(COUNTA(A46:D46)=0,"",IFERROR(INDEX(CategoryTypes,MATCH(C46,Categories,0)),""))</f>
        <v/>
      </c>
      <c r="F46" s="27">
        <f>IF(COUNTA(A46:D46)=0,"",IF(ISNUMBER(A46),DATE(YEAR(A46),MONTH(A46),1),""))</f>
        <v/>
      </c>
      <c r="G46" s="1">
        <f>IF(COUNTA(A46:D46)=0,"",IF(NOT(ISNUMBER(A46)),"Missing date",IF(C46="","Choose a category",IF(COUNTIF(Categories,C46)=0,"Unknown category",IF(NOT(ISNUMBER(D46)),"Missing amount","OK")))))</f>
        <v/>
      </c>
    </row>
    <row r="47" spans="1:7" ht="21" customHeight="1">
      <c r="A47" s="24"/>
      <c r="B47" s="25"/>
      <c r="C47" s="25"/>
      <c r="D47" s="26"/>
      <c r="E47" s="1">
        <f>IF(COUNTA(A47:D47)=0,"",IFERROR(INDEX(CategoryTypes,MATCH(C47,Categories,0)),""))</f>
        <v/>
      </c>
      <c r="F47" s="27">
        <f>IF(COUNTA(A47:D47)=0,"",IF(ISNUMBER(A47),DATE(YEAR(A47),MONTH(A47),1),""))</f>
        <v/>
      </c>
      <c r="G47" s="1">
        <f>IF(COUNTA(A47:D47)=0,"",IF(NOT(ISNUMBER(A47)),"Missing date",IF(C47="","Choose a category",IF(COUNTIF(Categories,C47)=0,"Unknown category",IF(NOT(ISNUMBER(D47)),"Missing amount","OK")))))</f>
        <v/>
      </c>
    </row>
    <row r="48" spans="1:7" ht="21" customHeight="1">
      <c r="A48" s="24"/>
      <c r="B48" s="25"/>
      <c r="C48" s="25"/>
      <c r="D48" s="26"/>
      <c r="E48" s="1">
        <f>IF(COUNTA(A48:D48)=0,"",IFERROR(INDEX(CategoryTypes,MATCH(C48,Categories,0)),""))</f>
        <v/>
      </c>
      <c r="F48" s="27">
        <f>IF(COUNTA(A48:D48)=0,"",IF(ISNUMBER(A48),DATE(YEAR(A48),MONTH(A48),1),""))</f>
        <v/>
      </c>
      <c r="G48" s="1">
        <f>IF(COUNTA(A48:D48)=0,"",IF(NOT(ISNUMBER(A48)),"Missing date",IF(C48="","Choose a category",IF(COUNTIF(Categories,C48)=0,"Unknown category",IF(NOT(ISNUMBER(D48)),"Missing amount","OK")))))</f>
        <v/>
      </c>
    </row>
    <row r="49" spans="1:7" ht="21" customHeight="1">
      <c r="A49" s="24"/>
      <c r="B49" s="25"/>
      <c r="C49" s="25"/>
      <c r="D49" s="26"/>
      <c r="E49" s="1">
        <f>IF(COUNTA(A49:D49)=0,"",IFERROR(INDEX(CategoryTypes,MATCH(C49,Categories,0)),""))</f>
        <v/>
      </c>
      <c r="F49" s="27">
        <f>IF(COUNTA(A49:D49)=0,"",IF(ISNUMBER(A49),DATE(YEAR(A49),MONTH(A49),1),""))</f>
        <v/>
      </c>
      <c r="G49" s="1">
        <f>IF(COUNTA(A49:D49)=0,"",IF(NOT(ISNUMBER(A49)),"Missing date",IF(C49="","Choose a category",IF(COUNTIF(Categories,C49)=0,"Unknown category",IF(NOT(ISNUMBER(D49)),"Missing amount","OK")))))</f>
        <v/>
      </c>
    </row>
    <row r="50" spans="1:7" ht="21" customHeight="1">
      <c r="A50" s="24"/>
      <c r="B50" s="25"/>
      <c r="C50" s="25"/>
      <c r="D50" s="26"/>
      <c r="E50" s="1">
        <f>IF(COUNTA(A50:D50)=0,"",IFERROR(INDEX(CategoryTypes,MATCH(C50,Categories,0)),""))</f>
        <v/>
      </c>
      <c r="F50" s="27">
        <f>IF(COUNTA(A50:D50)=0,"",IF(ISNUMBER(A50),DATE(YEAR(A50),MONTH(A50),1),""))</f>
        <v/>
      </c>
      <c r="G50" s="1">
        <f>IF(COUNTA(A50:D50)=0,"",IF(NOT(ISNUMBER(A50)),"Missing date",IF(C50="","Choose a category",IF(COUNTIF(Categories,C50)=0,"Unknown category",IF(NOT(ISNUMBER(D50)),"Missing amount","OK")))))</f>
        <v/>
      </c>
    </row>
    <row r="51" spans="1:7" ht="21" customHeight="1">
      <c r="A51" s="24"/>
      <c r="B51" s="25"/>
      <c r="C51" s="25"/>
      <c r="D51" s="26"/>
      <c r="E51" s="1">
        <f>IF(COUNTA(A51:D51)=0,"",IFERROR(INDEX(CategoryTypes,MATCH(C51,Categories,0)),""))</f>
        <v/>
      </c>
      <c r="F51" s="27">
        <f>IF(COUNTA(A51:D51)=0,"",IF(ISNUMBER(A51),DATE(YEAR(A51),MONTH(A51),1),""))</f>
        <v/>
      </c>
      <c r="G51" s="1">
        <f>IF(COUNTA(A51:D51)=0,"",IF(NOT(ISNUMBER(A51)),"Missing date",IF(C51="","Choose a category",IF(COUNTIF(Categories,C51)=0,"Unknown category",IF(NOT(ISNUMBER(D51)),"Missing amount","OK")))))</f>
        <v/>
      </c>
    </row>
    <row r="52" spans="1:7" ht="21" customHeight="1">
      <c r="A52" s="24"/>
      <c r="B52" s="25"/>
      <c r="C52" s="25"/>
      <c r="D52" s="26"/>
      <c r="E52" s="1">
        <f>IF(COUNTA(A52:D52)=0,"",IFERROR(INDEX(CategoryTypes,MATCH(C52,Categories,0)),""))</f>
        <v/>
      </c>
      <c r="F52" s="27">
        <f>IF(COUNTA(A52:D52)=0,"",IF(ISNUMBER(A52),DATE(YEAR(A52),MONTH(A52),1),""))</f>
        <v/>
      </c>
      <c r="G52" s="1">
        <f>IF(COUNTA(A52:D52)=0,"",IF(NOT(ISNUMBER(A52)),"Missing date",IF(C52="","Choose a category",IF(COUNTIF(Categories,C52)=0,"Unknown category",IF(NOT(ISNUMBER(D52)),"Missing amount","OK")))))</f>
        <v/>
      </c>
    </row>
    <row r="53" spans="1:7" ht="21" customHeight="1">
      <c r="A53" s="24"/>
      <c r="B53" s="25"/>
      <c r="C53" s="25"/>
      <c r="D53" s="26"/>
      <c r="E53" s="1">
        <f>IF(COUNTA(A53:D53)=0,"",IFERROR(INDEX(CategoryTypes,MATCH(C53,Categories,0)),""))</f>
        <v/>
      </c>
      <c r="F53" s="27">
        <f>IF(COUNTA(A53:D53)=0,"",IF(ISNUMBER(A53),DATE(YEAR(A53),MONTH(A53),1),""))</f>
        <v/>
      </c>
      <c r="G53" s="1">
        <f>IF(COUNTA(A53:D53)=0,"",IF(NOT(ISNUMBER(A53)),"Missing date",IF(C53="","Choose a category",IF(COUNTIF(Categories,C53)=0,"Unknown category",IF(NOT(ISNUMBER(D53)),"Missing amount","OK")))))</f>
        <v/>
      </c>
    </row>
    <row r="54" spans="1:7" ht="21" customHeight="1">
      <c r="A54" s="24"/>
      <c r="B54" s="25"/>
      <c r="C54" s="25"/>
      <c r="D54" s="26"/>
      <c r="E54" s="1">
        <f>IF(COUNTA(A54:D54)=0,"",IFERROR(INDEX(CategoryTypes,MATCH(C54,Categories,0)),""))</f>
        <v/>
      </c>
      <c r="F54" s="27">
        <f>IF(COUNTA(A54:D54)=0,"",IF(ISNUMBER(A54),DATE(YEAR(A54),MONTH(A54),1),""))</f>
        <v/>
      </c>
      <c r="G54" s="1">
        <f>IF(COUNTA(A54:D54)=0,"",IF(NOT(ISNUMBER(A54)),"Missing date",IF(C54="","Choose a category",IF(COUNTIF(Categories,C54)=0,"Unknown category",IF(NOT(ISNUMBER(D54)),"Missing amount","OK")))))</f>
        <v/>
      </c>
    </row>
    <row r="55" spans="1:7" ht="21" customHeight="1">
      <c r="A55" s="24"/>
      <c r="B55" s="25"/>
      <c r="C55" s="25"/>
      <c r="D55" s="26"/>
      <c r="E55" s="1">
        <f>IF(COUNTA(A55:D55)=0,"",IFERROR(INDEX(CategoryTypes,MATCH(C55,Categories,0)),""))</f>
        <v/>
      </c>
      <c r="F55" s="27">
        <f>IF(COUNTA(A55:D55)=0,"",IF(ISNUMBER(A55),DATE(YEAR(A55),MONTH(A55),1),""))</f>
        <v/>
      </c>
      <c r="G55" s="1">
        <f>IF(COUNTA(A55:D55)=0,"",IF(NOT(ISNUMBER(A55)),"Missing date",IF(C55="","Choose a category",IF(COUNTIF(Categories,C55)=0,"Unknown category",IF(NOT(ISNUMBER(D55)),"Missing amount","OK")))))</f>
        <v/>
      </c>
    </row>
    <row r="56" spans="1:7" ht="21" customHeight="1">
      <c r="A56" s="24"/>
      <c r="B56" s="25"/>
      <c r="C56" s="25"/>
      <c r="D56" s="26"/>
      <c r="E56" s="1">
        <f>IF(COUNTA(A56:D56)=0,"",IFERROR(INDEX(CategoryTypes,MATCH(C56,Categories,0)),""))</f>
        <v/>
      </c>
      <c r="F56" s="27">
        <f>IF(COUNTA(A56:D56)=0,"",IF(ISNUMBER(A56),DATE(YEAR(A56),MONTH(A56),1),""))</f>
        <v/>
      </c>
      <c r="G56" s="1">
        <f>IF(COUNTA(A56:D56)=0,"",IF(NOT(ISNUMBER(A56)),"Missing date",IF(C56="","Choose a category",IF(COUNTIF(Categories,C56)=0,"Unknown category",IF(NOT(ISNUMBER(D56)),"Missing amount","OK")))))</f>
        <v/>
      </c>
    </row>
    <row r="57" spans="1:7" ht="21" customHeight="1">
      <c r="A57" s="24"/>
      <c r="B57" s="25"/>
      <c r="C57" s="25"/>
      <c r="D57" s="26"/>
      <c r="E57" s="1">
        <f>IF(COUNTA(A57:D57)=0,"",IFERROR(INDEX(CategoryTypes,MATCH(C57,Categories,0)),""))</f>
        <v/>
      </c>
      <c r="F57" s="27">
        <f>IF(COUNTA(A57:D57)=0,"",IF(ISNUMBER(A57),DATE(YEAR(A57),MONTH(A57),1),""))</f>
        <v/>
      </c>
      <c r="G57" s="1">
        <f>IF(COUNTA(A57:D57)=0,"",IF(NOT(ISNUMBER(A57)),"Missing date",IF(C57="","Choose a category",IF(COUNTIF(Categories,C57)=0,"Unknown category",IF(NOT(ISNUMBER(D57)),"Missing amount","OK")))))</f>
        <v/>
      </c>
    </row>
    <row r="58" spans="1:7" ht="21" customHeight="1">
      <c r="A58" s="24"/>
      <c r="B58" s="25"/>
      <c r="C58" s="25"/>
      <c r="D58" s="26"/>
      <c r="E58" s="1">
        <f>IF(COUNTA(A58:D58)=0,"",IFERROR(INDEX(CategoryTypes,MATCH(C58,Categories,0)),""))</f>
        <v/>
      </c>
      <c r="F58" s="27">
        <f>IF(COUNTA(A58:D58)=0,"",IF(ISNUMBER(A58),DATE(YEAR(A58),MONTH(A58),1),""))</f>
        <v/>
      </c>
      <c r="G58" s="1">
        <f>IF(COUNTA(A58:D58)=0,"",IF(NOT(ISNUMBER(A58)),"Missing date",IF(C58="","Choose a category",IF(COUNTIF(Categories,C58)=0,"Unknown category",IF(NOT(ISNUMBER(D58)),"Missing amount","OK")))))</f>
        <v/>
      </c>
    </row>
    <row r="59" spans="1:7" ht="21" customHeight="1">
      <c r="A59" s="24"/>
      <c r="B59" s="25"/>
      <c r="C59" s="25"/>
      <c r="D59" s="26"/>
      <c r="E59" s="1">
        <f>IF(COUNTA(A59:D59)=0,"",IFERROR(INDEX(CategoryTypes,MATCH(C59,Categories,0)),""))</f>
        <v/>
      </c>
      <c r="F59" s="27">
        <f>IF(COUNTA(A59:D59)=0,"",IF(ISNUMBER(A59),DATE(YEAR(A59),MONTH(A59),1),""))</f>
        <v/>
      </c>
      <c r="G59" s="1">
        <f>IF(COUNTA(A59:D59)=0,"",IF(NOT(ISNUMBER(A59)),"Missing date",IF(C59="","Choose a category",IF(COUNTIF(Categories,C59)=0,"Unknown category",IF(NOT(ISNUMBER(D59)),"Missing amount","OK")))))</f>
        <v/>
      </c>
    </row>
    <row r="60" spans="1:7" ht="21" customHeight="1">
      <c r="A60" s="24"/>
      <c r="B60" s="25"/>
      <c r="C60" s="25"/>
      <c r="D60" s="26"/>
      <c r="E60" s="1">
        <f>IF(COUNTA(A60:D60)=0,"",IFERROR(INDEX(CategoryTypes,MATCH(C60,Categories,0)),""))</f>
        <v/>
      </c>
      <c r="F60" s="27">
        <f>IF(COUNTA(A60:D60)=0,"",IF(ISNUMBER(A60),DATE(YEAR(A60),MONTH(A60),1),""))</f>
        <v/>
      </c>
      <c r="G60" s="1">
        <f>IF(COUNTA(A60:D60)=0,"",IF(NOT(ISNUMBER(A60)),"Missing date",IF(C60="","Choose a category",IF(COUNTIF(Categories,C60)=0,"Unknown category",IF(NOT(ISNUMBER(D60)),"Missing amount","OK")))))</f>
        <v/>
      </c>
    </row>
    <row r="61" spans="1:7" ht="21" customHeight="1">
      <c r="A61" s="24"/>
      <c r="B61" s="25"/>
      <c r="C61" s="25"/>
      <c r="D61" s="26"/>
      <c r="E61" s="1">
        <f>IF(COUNTA(A61:D61)=0,"",IFERROR(INDEX(CategoryTypes,MATCH(C61,Categories,0)),""))</f>
        <v/>
      </c>
      <c r="F61" s="27">
        <f>IF(COUNTA(A61:D61)=0,"",IF(ISNUMBER(A61),DATE(YEAR(A61),MONTH(A61),1),""))</f>
        <v/>
      </c>
      <c r="G61" s="1">
        <f>IF(COUNTA(A61:D61)=0,"",IF(NOT(ISNUMBER(A61)),"Missing date",IF(C61="","Choose a category",IF(COUNTIF(Categories,C61)=0,"Unknown category",IF(NOT(ISNUMBER(D61)),"Missing amount","OK")))))</f>
        <v/>
      </c>
    </row>
    <row r="62" spans="1:7" ht="21" customHeight="1">
      <c r="A62" s="24"/>
      <c r="B62" s="25"/>
      <c r="C62" s="25"/>
      <c r="D62" s="26"/>
      <c r="E62" s="1">
        <f>IF(COUNTA(A62:D62)=0,"",IFERROR(INDEX(CategoryTypes,MATCH(C62,Categories,0)),""))</f>
        <v/>
      </c>
      <c r="F62" s="27">
        <f>IF(COUNTA(A62:D62)=0,"",IF(ISNUMBER(A62),DATE(YEAR(A62),MONTH(A62),1),""))</f>
        <v/>
      </c>
      <c r="G62" s="1">
        <f>IF(COUNTA(A62:D62)=0,"",IF(NOT(ISNUMBER(A62)),"Missing date",IF(C62="","Choose a category",IF(COUNTIF(Categories,C62)=0,"Unknown category",IF(NOT(ISNUMBER(D62)),"Missing amount","OK")))))</f>
        <v/>
      </c>
    </row>
    <row r="63" spans="1:7" ht="21" customHeight="1">
      <c r="A63" s="24"/>
      <c r="B63" s="25"/>
      <c r="C63" s="25"/>
      <c r="D63" s="26"/>
      <c r="E63" s="1">
        <f>IF(COUNTA(A63:D63)=0,"",IFERROR(INDEX(CategoryTypes,MATCH(C63,Categories,0)),""))</f>
        <v/>
      </c>
      <c r="F63" s="27">
        <f>IF(COUNTA(A63:D63)=0,"",IF(ISNUMBER(A63),DATE(YEAR(A63),MONTH(A63),1),""))</f>
        <v/>
      </c>
      <c r="G63" s="1">
        <f>IF(COUNTA(A63:D63)=0,"",IF(NOT(ISNUMBER(A63)),"Missing date",IF(C63="","Choose a category",IF(COUNTIF(Categories,C63)=0,"Unknown category",IF(NOT(ISNUMBER(D63)),"Missing amount","OK")))))</f>
        <v/>
      </c>
    </row>
    <row r="64" spans="1:7" ht="21" customHeight="1">
      <c r="A64" s="24"/>
      <c r="B64" s="25"/>
      <c r="C64" s="25"/>
      <c r="D64" s="26"/>
      <c r="E64" s="1">
        <f>IF(COUNTA(A64:D64)=0,"",IFERROR(INDEX(CategoryTypes,MATCH(C64,Categories,0)),""))</f>
        <v/>
      </c>
      <c r="F64" s="27">
        <f>IF(COUNTA(A64:D64)=0,"",IF(ISNUMBER(A64),DATE(YEAR(A64),MONTH(A64),1),""))</f>
        <v/>
      </c>
      <c r="G64" s="1">
        <f>IF(COUNTA(A64:D64)=0,"",IF(NOT(ISNUMBER(A64)),"Missing date",IF(C64="","Choose a category",IF(COUNTIF(Categories,C64)=0,"Unknown category",IF(NOT(ISNUMBER(D64)),"Missing amount","OK")))))</f>
        <v/>
      </c>
    </row>
    <row r="65" spans="1:7" ht="21" customHeight="1">
      <c r="A65" s="24"/>
      <c r="B65" s="25"/>
      <c r="C65" s="25"/>
      <c r="D65" s="26"/>
      <c r="E65" s="1">
        <f>IF(COUNTA(A65:D65)=0,"",IFERROR(INDEX(CategoryTypes,MATCH(C65,Categories,0)),""))</f>
        <v/>
      </c>
      <c r="F65" s="27">
        <f>IF(COUNTA(A65:D65)=0,"",IF(ISNUMBER(A65),DATE(YEAR(A65),MONTH(A65),1),""))</f>
        <v/>
      </c>
      <c r="G65" s="1">
        <f>IF(COUNTA(A65:D65)=0,"",IF(NOT(ISNUMBER(A65)),"Missing date",IF(C65="","Choose a category",IF(COUNTIF(Categories,C65)=0,"Unknown category",IF(NOT(ISNUMBER(D65)),"Missing amount","OK")))))</f>
        <v/>
      </c>
    </row>
    <row r="66" spans="1:7" ht="21" customHeight="1">
      <c r="A66" s="24"/>
      <c r="B66" s="25"/>
      <c r="C66" s="25"/>
      <c r="D66" s="26"/>
      <c r="E66" s="1">
        <f>IF(COUNTA(A66:D66)=0,"",IFERROR(INDEX(CategoryTypes,MATCH(C66,Categories,0)),""))</f>
        <v/>
      </c>
      <c r="F66" s="27">
        <f>IF(COUNTA(A66:D66)=0,"",IF(ISNUMBER(A66),DATE(YEAR(A66),MONTH(A66),1),""))</f>
        <v/>
      </c>
      <c r="G66" s="1">
        <f>IF(COUNTA(A66:D66)=0,"",IF(NOT(ISNUMBER(A66)),"Missing date",IF(C66="","Choose a category",IF(COUNTIF(Categories,C66)=0,"Unknown category",IF(NOT(ISNUMBER(D66)),"Missing amount","OK")))))</f>
        <v/>
      </c>
    </row>
    <row r="67" spans="1:7" ht="21" customHeight="1">
      <c r="A67" s="24"/>
      <c r="B67" s="25"/>
      <c r="C67" s="25"/>
      <c r="D67" s="26"/>
      <c r="E67" s="1">
        <f>IF(COUNTA(A67:D67)=0,"",IFERROR(INDEX(CategoryTypes,MATCH(C67,Categories,0)),""))</f>
        <v/>
      </c>
      <c r="F67" s="27">
        <f>IF(COUNTA(A67:D67)=0,"",IF(ISNUMBER(A67),DATE(YEAR(A67),MONTH(A67),1),""))</f>
        <v/>
      </c>
      <c r="G67" s="1">
        <f>IF(COUNTA(A67:D67)=0,"",IF(NOT(ISNUMBER(A67)),"Missing date",IF(C67="","Choose a category",IF(COUNTIF(Categories,C67)=0,"Unknown category",IF(NOT(ISNUMBER(D67)),"Missing amount","OK")))))</f>
        <v/>
      </c>
    </row>
    <row r="68" spans="1:7" ht="21" customHeight="1">
      <c r="A68" s="24"/>
      <c r="B68" s="25"/>
      <c r="C68" s="25"/>
      <c r="D68" s="26"/>
      <c r="E68" s="1">
        <f>IF(COUNTA(A68:D68)=0,"",IFERROR(INDEX(CategoryTypes,MATCH(C68,Categories,0)),""))</f>
        <v/>
      </c>
      <c r="F68" s="27">
        <f>IF(COUNTA(A68:D68)=0,"",IF(ISNUMBER(A68),DATE(YEAR(A68),MONTH(A68),1),""))</f>
        <v/>
      </c>
      <c r="G68" s="1">
        <f>IF(COUNTA(A68:D68)=0,"",IF(NOT(ISNUMBER(A68)),"Missing date",IF(C68="","Choose a category",IF(COUNTIF(Categories,C68)=0,"Unknown category",IF(NOT(ISNUMBER(D68)),"Missing amount","OK")))))</f>
        <v/>
      </c>
    </row>
    <row r="69" spans="1:7" ht="21" customHeight="1">
      <c r="A69" s="24"/>
      <c r="B69" s="25"/>
      <c r="C69" s="25"/>
      <c r="D69" s="26"/>
      <c r="E69" s="1">
        <f>IF(COUNTA(A69:D69)=0,"",IFERROR(INDEX(CategoryTypes,MATCH(C69,Categories,0)),""))</f>
        <v/>
      </c>
      <c r="F69" s="27">
        <f>IF(COUNTA(A69:D69)=0,"",IF(ISNUMBER(A69),DATE(YEAR(A69),MONTH(A69),1),""))</f>
        <v/>
      </c>
      <c r="G69" s="1">
        <f>IF(COUNTA(A69:D69)=0,"",IF(NOT(ISNUMBER(A69)),"Missing date",IF(C69="","Choose a category",IF(COUNTIF(Categories,C69)=0,"Unknown category",IF(NOT(ISNUMBER(D69)),"Missing amount","OK")))))</f>
        <v/>
      </c>
    </row>
    <row r="70" spans="1:7" ht="21" customHeight="1">
      <c r="A70" s="24"/>
      <c r="B70" s="25"/>
      <c r="C70" s="25"/>
      <c r="D70" s="26"/>
      <c r="E70" s="1">
        <f>IF(COUNTA(A70:D70)=0,"",IFERROR(INDEX(CategoryTypes,MATCH(C70,Categories,0)),""))</f>
        <v/>
      </c>
      <c r="F70" s="27">
        <f>IF(COUNTA(A70:D70)=0,"",IF(ISNUMBER(A70),DATE(YEAR(A70),MONTH(A70),1),""))</f>
        <v/>
      </c>
      <c r="G70" s="1">
        <f>IF(COUNTA(A70:D70)=0,"",IF(NOT(ISNUMBER(A70)),"Missing date",IF(C70="","Choose a category",IF(COUNTIF(Categories,C70)=0,"Unknown category",IF(NOT(ISNUMBER(D70)),"Missing amount","OK")))))</f>
        <v/>
      </c>
    </row>
    <row r="71" spans="1:7" ht="21" customHeight="1">
      <c r="A71" s="24"/>
      <c r="B71" s="25"/>
      <c r="C71" s="25"/>
      <c r="D71" s="26"/>
      <c r="E71" s="1">
        <f>IF(COUNTA(A71:D71)=0,"",IFERROR(INDEX(CategoryTypes,MATCH(C71,Categories,0)),""))</f>
        <v/>
      </c>
      <c r="F71" s="27">
        <f>IF(COUNTA(A71:D71)=0,"",IF(ISNUMBER(A71),DATE(YEAR(A71),MONTH(A71),1),""))</f>
        <v/>
      </c>
      <c r="G71" s="1">
        <f>IF(COUNTA(A71:D71)=0,"",IF(NOT(ISNUMBER(A71)),"Missing date",IF(C71="","Choose a category",IF(COUNTIF(Categories,C71)=0,"Unknown category",IF(NOT(ISNUMBER(D71)),"Missing amount","OK")))))</f>
        <v/>
      </c>
    </row>
    <row r="72" spans="1:7" ht="21" customHeight="1">
      <c r="A72" s="24"/>
      <c r="B72" s="25"/>
      <c r="C72" s="25"/>
      <c r="D72" s="26"/>
      <c r="E72" s="1">
        <f>IF(COUNTA(A72:D72)=0,"",IFERROR(INDEX(CategoryTypes,MATCH(C72,Categories,0)),""))</f>
        <v/>
      </c>
      <c r="F72" s="27">
        <f>IF(COUNTA(A72:D72)=0,"",IF(ISNUMBER(A72),DATE(YEAR(A72),MONTH(A72),1),""))</f>
        <v/>
      </c>
      <c r="G72" s="1">
        <f>IF(COUNTA(A72:D72)=0,"",IF(NOT(ISNUMBER(A72)),"Missing date",IF(C72="","Choose a category",IF(COUNTIF(Categories,C72)=0,"Unknown category",IF(NOT(ISNUMBER(D72)),"Missing amount","OK")))))</f>
        <v/>
      </c>
    </row>
    <row r="73" spans="1:7" ht="21" customHeight="1">
      <c r="A73" s="24"/>
      <c r="B73" s="25"/>
      <c r="C73" s="25"/>
      <c r="D73" s="26"/>
      <c r="E73" s="1">
        <f>IF(COUNTA(A73:D73)=0,"",IFERROR(INDEX(CategoryTypes,MATCH(C73,Categories,0)),""))</f>
        <v/>
      </c>
      <c r="F73" s="27">
        <f>IF(COUNTA(A73:D73)=0,"",IF(ISNUMBER(A73),DATE(YEAR(A73),MONTH(A73),1),""))</f>
        <v/>
      </c>
      <c r="G73" s="1">
        <f>IF(COUNTA(A73:D73)=0,"",IF(NOT(ISNUMBER(A73)),"Missing date",IF(C73="","Choose a category",IF(COUNTIF(Categories,C73)=0,"Unknown category",IF(NOT(ISNUMBER(D73)),"Missing amount","OK")))))</f>
        <v/>
      </c>
    </row>
    <row r="74" spans="1:7" ht="21" customHeight="1">
      <c r="A74" s="24"/>
      <c r="B74" s="25"/>
      <c r="C74" s="25"/>
      <c r="D74" s="26"/>
      <c r="E74" s="1">
        <f>IF(COUNTA(A74:D74)=0,"",IFERROR(INDEX(CategoryTypes,MATCH(C74,Categories,0)),""))</f>
        <v/>
      </c>
      <c r="F74" s="27">
        <f>IF(COUNTA(A74:D74)=0,"",IF(ISNUMBER(A74),DATE(YEAR(A74),MONTH(A74),1),""))</f>
        <v/>
      </c>
      <c r="G74" s="1">
        <f>IF(COUNTA(A74:D74)=0,"",IF(NOT(ISNUMBER(A74)),"Missing date",IF(C74="","Choose a category",IF(COUNTIF(Categories,C74)=0,"Unknown category",IF(NOT(ISNUMBER(D74)),"Missing amount","OK")))))</f>
        <v/>
      </c>
    </row>
    <row r="75" spans="1:7" ht="21" customHeight="1">
      <c r="A75" s="24"/>
      <c r="B75" s="25"/>
      <c r="C75" s="25"/>
      <c r="D75" s="26"/>
      <c r="E75" s="1">
        <f>IF(COUNTA(A75:D75)=0,"",IFERROR(INDEX(CategoryTypes,MATCH(C75,Categories,0)),""))</f>
        <v/>
      </c>
      <c r="F75" s="27">
        <f>IF(COUNTA(A75:D75)=0,"",IF(ISNUMBER(A75),DATE(YEAR(A75),MONTH(A75),1),""))</f>
        <v/>
      </c>
      <c r="G75" s="1">
        <f>IF(COUNTA(A75:D75)=0,"",IF(NOT(ISNUMBER(A75)),"Missing date",IF(C75="","Choose a category",IF(COUNTIF(Categories,C75)=0,"Unknown category",IF(NOT(ISNUMBER(D75)),"Missing amount","OK")))))</f>
        <v/>
      </c>
    </row>
    <row r="76" spans="1:7" ht="21" customHeight="1">
      <c r="A76" s="24"/>
      <c r="B76" s="25"/>
      <c r="C76" s="25"/>
      <c r="D76" s="26"/>
      <c r="E76" s="1">
        <f>IF(COUNTA(A76:D76)=0,"",IFERROR(INDEX(CategoryTypes,MATCH(C76,Categories,0)),""))</f>
        <v/>
      </c>
      <c r="F76" s="27">
        <f>IF(COUNTA(A76:D76)=0,"",IF(ISNUMBER(A76),DATE(YEAR(A76),MONTH(A76),1),""))</f>
        <v/>
      </c>
      <c r="G76" s="1">
        <f>IF(COUNTA(A76:D76)=0,"",IF(NOT(ISNUMBER(A76)),"Missing date",IF(C76="","Choose a category",IF(COUNTIF(Categories,C76)=0,"Unknown category",IF(NOT(ISNUMBER(D76)),"Missing amount","OK")))))</f>
        <v/>
      </c>
    </row>
    <row r="77" spans="1:7" ht="21" customHeight="1">
      <c r="A77" s="24"/>
      <c r="B77" s="25"/>
      <c r="C77" s="25"/>
      <c r="D77" s="26"/>
      <c r="E77" s="1">
        <f>IF(COUNTA(A77:D77)=0,"",IFERROR(INDEX(CategoryTypes,MATCH(C77,Categories,0)),""))</f>
        <v/>
      </c>
      <c r="F77" s="27">
        <f>IF(COUNTA(A77:D77)=0,"",IF(ISNUMBER(A77),DATE(YEAR(A77),MONTH(A77),1),""))</f>
        <v/>
      </c>
      <c r="G77" s="1">
        <f>IF(COUNTA(A77:D77)=0,"",IF(NOT(ISNUMBER(A77)),"Missing date",IF(C77="","Choose a category",IF(COUNTIF(Categories,C77)=0,"Unknown category",IF(NOT(ISNUMBER(D77)),"Missing amount","OK")))))</f>
        <v/>
      </c>
    </row>
    <row r="78" spans="1:7" ht="21" customHeight="1">
      <c r="A78" s="24"/>
      <c r="B78" s="25"/>
      <c r="C78" s="25"/>
      <c r="D78" s="26"/>
      <c r="E78" s="1">
        <f>IF(COUNTA(A78:D78)=0,"",IFERROR(INDEX(CategoryTypes,MATCH(C78,Categories,0)),""))</f>
        <v/>
      </c>
      <c r="F78" s="27">
        <f>IF(COUNTA(A78:D78)=0,"",IF(ISNUMBER(A78),DATE(YEAR(A78),MONTH(A78),1),""))</f>
        <v/>
      </c>
      <c r="G78" s="1">
        <f>IF(COUNTA(A78:D78)=0,"",IF(NOT(ISNUMBER(A78)),"Missing date",IF(C78="","Choose a category",IF(COUNTIF(Categories,C78)=0,"Unknown category",IF(NOT(ISNUMBER(D78)),"Missing amount","OK")))))</f>
        <v/>
      </c>
    </row>
    <row r="79" spans="1:7" ht="21" customHeight="1">
      <c r="A79" s="24"/>
      <c r="B79" s="25"/>
      <c r="C79" s="25"/>
      <c r="D79" s="26"/>
      <c r="E79" s="1">
        <f>IF(COUNTA(A79:D79)=0,"",IFERROR(INDEX(CategoryTypes,MATCH(C79,Categories,0)),""))</f>
        <v/>
      </c>
      <c r="F79" s="27">
        <f>IF(COUNTA(A79:D79)=0,"",IF(ISNUMBER(A79),DATE(YEAR(A79),MONTH(A79),1),""))</f>
        <v/>
      </c>
      <c r="G79" s="1">
        <f>IF(COUNTA(A79:D79)=0,"",IF(NOT(ISNUMBER(A79)),"Missing date",IF(C79="","Choose a category",IF(COUNTIF(Categories,C79)=0,"Unknown category",IF(NOT(ISNUMBER(D79)),"Missing amount","OK")))))</f>
        <v/>
      </c>
    </row>
    <row r="80" spans="1:7" ht="21" customHeight="1">
      <c r="A80" s="24"/>
      <c r="B80" s="25"/>
      <c r="C80" s="25"/>
      <c r="D80" s="26"/>
      <c r="E80" s="1">
        <f>IF(COUNTA(A80:D80)=0,"",IFERROR(INDEX(CategoryTypes,MATCH(C80,Categories,0)),""))</f>
        <v/>
      </c>
      <c r="F80" s="27">
        <f>IF(COUNTA(A80:D80)=0,"",IF(ISNUMBER(A80),DATE(YEAR(A80),MONTH(A80),1),""))</f>
        <v/>
      </c>
      <c r="G80" s="1">
        <f>IF(COUNTA(A80:D80)=0,"",IF(NOT(ISNUMBER(A80)),"Missing date",IF(C80="","Choose a category",IF(COUNTIF(Categories,C80)=0,"Unknown category",IF(NOT(ISNUMBER(D80)),"Missing amount","OK")))))</f>
        <v/>
      </c>
    </row>
    <row r="81" spans="1:7" ht="21" customHeight="1">
      <c r="A81" s="24"/>
      <c r="B81" s="25"/>
      <c r="C81" s="25"/>
      <c r="D81" s="26"/>
      <c r="E81" s="1">
        <f>IF(COUNTA(A81:D81)=0,"",IFERROR(INDEX(CategoryTypes,MATCH(C81,Categories,0)),""))</f>
        <v/>
      </c>
      <c r="F81" s="27">
        <f>IF(COUNTA(A81:D81)=0,"",IF(ISNUMBER(A81),DATE(YEAR(A81),MONTH(A81),1),""))</f>
        <v/>
      </c>
      <c r="G81" s="1">
        <f>IF(COUNTA(A81:D81)=0,"",IF(NOT(ISNUMBER(A81)),"Missing date",IF(C81="","Choose a category",IF(COUNTIF(Categories,C81)=0,"Unknown category",IF(NOT(ISNUMBER(D81)),"Missing amount","OK")))))</f>
        <v/>
      </c>
    </row>
    <row r="82" spans="1:7" ht="21" customHeight="1">
      <c r="A82" s="24"/>
      <c r="B82" s="25"/>
      <c r="C82" s="25"/>
      <c r="D82" s="26"/>
      <c r="E82" s="1">
        <f>IF(COUNTA(A82:D82)=0,"",IFERROR(INDEX(CategoryTypes,MATCH(C82,Categories,0)),""))</f>
        <v/>
      </c>
      <c r="F82" s="27">
        <f>IF(COUNTA(A82:D82)=0,"",IF(ISNUMBER(A82),DATE(YEAR(A82),MONTH(A82),1),""))</f>
        <v/>
      </c>
      <c r="G82" s="1">
        <f>IF(COUNTA(A82:D82)=0,"",IF(NOT(ISNUMBER(A82)),"Missing date",IF(C82="","Choose a category",IF(COUNTIF(Categories,C82)=0,"Unknown category",IF(NOT(ISNUMBER(D82)),"Missing amount","OK")))))</f>
        <v/>
      </c>
    </row>
    <row r="83" spans="1:7" ht="21" customHeight="1">
      <c r="A83" s="24"/>
      <c r="B83" s="25"/>
      <c r="C83" s="25"/>
      <c r="D83" s="26"/>
      <c r="E83" s="1">
        <f>IF(COUNTA(A83:D83)=0,"",IFERROR(INDEX(CategoryTypes,MATCH(C83,Categories,0)),""))</f>
        <v/>
      </c>
      <c r="F83" s="27">
        <f>IF(COUNTA(A83:D83)=0,"",IF(ISNUMBER(A83),DATE(YEAR(A83),MONTH(A83),1),""))</f>
        <v/>
      </c>
      <c r="G83" s="1">
        <f>IF(COUNTA(A83:D83)=0,"",IF(NOT(ISNUMBER(A83)),"Missing date",IF(C83="","Choose a category",IF(COUNTIF(Categories,C83)=0,"Unknown category",IF(NOT(ISNUMBER(D83)),"Missing amount","OK")))))</f>
        <v/>
      </c>
    </row>
    <row r="84" spans="1:7" ht="21" customHeight="1">
      <c r="A84" s="24"/>
      <c r="B84" s="25"/>
      <c r="C84" s="25"/>
      <c r="D84" s="26"/>
      <c r="E84" s="1">
        <f>IF(COUNTA(A84:D84)=0,"",IFERROR(INDEX(CategoryTypes,MATCH(C84,Categories,0)),""))</f>
        <v/>
      </c>
      <c r="F84" s="27">
        <f>IF(COUNTA(A84:D84)=0,"",IF(ISNUMBER(A84),DATE(YEAR(A84),MONTH(A84),1),""))</f>
        <v/>
      </c>
      <c r="G84" s="1">
        <f>IF(COUNTA(A84:D84)=0,"",IF(NOT(ISNUMBER(A84)),"Missing date",IF(C84="","Choose a category",IF(COUNTIF(Categories,C84)=0,"Unknown category",IF(NOT(ISNUMBER(D84)),"Missing amount","OK")))))</f>
        <v/>
      </c>
    </row>
    <row r="85" spans="1:7" ht="21" customHeight="1">
      <c r="A85" s="24"/>
      <c r="B85" s="25"/>
      <c r="C85" s="25"/>
      <c r="D85" s="26"/>
      <c r="E85" s="1">
        <f>IF(COUNTA(A85:D85)=0,"",IFERROR(INDEX(CategoryTypes,MATCH(C85,Categories,0)),""))</f>
        <v/>
      </c>
      <c r="F85" s="27">
        <f>IF(COUNTA(A85:D85)=0,"",IF(ISNUMBER(A85),DATE(YEAR(A85),MONTH(A85),1),""))</f>
        <v/>
      </c>
      <c r="G85" s="1">
        <f>IF(COUNTA(A85:D85)=0,"",IF(NOT(ISNUMBER(A85)),"Missing date",IF(C85="","Choose a category",IF(COUNTIF(Categories,C85)=0,"Unknown category",IF(NOT(ISNUMBER(D85)),"Missing amount","OK")))))</f>
        <v/>
      </c>
    </row>
    <row r="86" spans="1:7" ht="21" customHeight="1">
      <c r="A86" s="24"/>
      <c r="B86" s="25"/>
      <c r="C86" s="25"/>
      <c r="D86" s="26"/>
      <c r="E86" s="1">
        <f>IF(COUNTA(A86:D86)=0,"",IFERROR(INDEX(CategoryTypes,MATCH(C86,Categories,0)),""))</f>
        <v/>
      </c>
      <c r="F86" s="27">
        <f>IF(COUNTA(A86:D86)=0,"",IF(ISNUMBER(A86),DATE(YEAR(A86),MONTH(A86),1),""))</f>
        <v/>
      </c>
      <c r="G86" s="1">
        <f>IF(COUNTA(A86:D86)=0,"",IF(NOT(ISNUMBER(A86)),"Missing date",IF(C86="","Choose a category",IF(COUNTIF(Categories,C86)=0,"Unknown category",IF(NOT(ISNUMBER(D86)),"Missing amount","OK")))))</f>
        <v/>
      </c>
    </row>
    <row r="87" spans="1:7" ht="21" customHeight="1">
      <c r="A87" s="24"/>
      <c r="B87" s="25"/>
      <c r="C87" s="25"/>
      <c r="D87" s="26"/>
      <c r="E87" s="1">
        <f>IF(COUNTA(A87:D87)=0,"",IFERROR(INDEX(CategoryTypes,MATCH(C87,Categories,0)),""))</f>
        <v/>
      </c>
      <c r="F87" s="27">
        <f>IF(COUNTA(A87:D87)=0,"",IF(ISNUMBER(A87),DATE(YEAR(A87),MONTH(A87),1),""))</f>
        <v/>
      </c>
      <c r="G87" s="1">
        <f>IF(COUNTA(A87:D87)=0,"",IF(NOT(ISNUMBER(A87)),"Missing date",IF(C87="","Choose a category",IF(COUNTIF(Categories,C87)=0,"Unknown category",IF(NOT(ISNUMBER(D87)),"Missing amount","OK")))))</f>
        <v/>
      </c>
    </row>
    <row r="88" spans="1:7" ht="21" customHeight="1">
      <c r="A88" s="24"/>
      <c r="B88" s="25"/>
      <c r="C88" s="25"/>
      <c r="D88" s="26"/>
      <c r="E88" s="1">
        <f>IF(COUNTA(A88:D88)=0,"",IFERROR(INDEX(CategoryTypes,MATCH(C88,Categories,0)),""))</f>
        <v/>
      </c>
      <c r="F88" s="27">
        <f>IF(COUNTA(A88:D88)=0,"",IF(ISNUMBER(A88),DATE(YEAR(A88),MONTH(A88),1),""))</f>
        <v/>
      </c>
      <c r="G88" s="1">
        <f>IF(COUNTA(A88:D88)=0,"",IF(NOT(ISNUMBER(A88)),"Missing date",IF(C88="","Choose a category",IF(COUNTIF(Categories,C88)=0,"Unknown category",IF(NOT(ISNUMBER(D88)),"Missing amount","OK")))))</f>
        <v/>
      </c>
    </row>
    <row r="89" spans="1:7" ht="21" customHeight="1">
      <c r="A89" s="24"/>
      <c r="B89" s="25"/>
      <c r="C89" s="25"/>
      <c r="D89" s="26"/>
      <c r="E89" s="1">
        <f>IF(COUNTA(A89:D89)=0,"",IFERROR(INDEX(CategoryTypes,MATCH(C89,Categories,0)),""))</f>
        <v/>
      </c>
      <c r="F89" s="27">
        <f>IF(COUNTA(A89:D89)=0,"",IF(ISNUMBER(A89),DATE(YEAR(A89),MONTH(A89),1),""))</f>
        <v/>
      </c>
      <c r="G89" s="1">
        <f>IF(COUNTA(A89:D89)=0,"",IF(NOT(ISNUMBER(A89)),"Missing date",IF(C89="","Choose a category",IF(COUNTIF(Categories,C89)=0,"Unknown category",IF(NOT(ISNUMBER(D89)),"Missing amount","OK")))))</f>
        <v/>
      </c>
    </row>
    <row r="90" spans="1:7" ht="21" customHeight="1">
      <c r="A90" s="24"/>
      <c r="B90" s="25"/>
      <c r="C90" s="25"/>
      <c r="D90" s="26"/>
      <c r="E90" s="1">
        <f>IF(COUNTA(A90:D90)=0,"",IFERROR(INDEX(CategoryTypes,MATCH(C90,Categories,0)),""))</f>
        <v/>
      </c>
      <c r="F90" s="27">
        <f>IF(COUNTA(A90:D90)=0,"",IF(ISNUMBER(A90),DATE(YEAR(A90),MONTH(A90),1),""))</f>
        <v/>
      </c>
      <c r="G90" s="1">
        <f>IF(COUNTA(A90:D90)=0,"",IF(NOT(ISNUMBER(A90)),"Missing date",IF(C90="","Choose a category",IF(COUNTIF(Categories,C90)=0,"Unknown category",IF(NOT(ISNUMBER(D90)),"Missing amount","OK")))))</f>
        <v/>
      </c>
    </row>
    <row r="91" spans="1:7" ht="21" customHeight="1">
      <c r="A91" s="24"/>
      <c r="B91" s="25"/>
      <c r="C91" s="25"/>
      <c r="D91" s="26"/>
      <c r="E91" s="1">
        <f>IF(COUNTA(A91:D91)=0,"",IFERROR(INDEX(CategoryTypes,MATCH(C91,Categories,0)),""))</f>
        <v/>
      </c>
      <c r="F91" s="27">
        <f>IF(COUNTA(A91:D91)=0,"",IF(ISNUMBER(A91),DATE(YEAR(A91),MONTH(A91),1),""))</f>
        <v/>
      </c>
      <c r="G91" s="1">
        <f>IF(COUNTA(A91:D91)=0,"",IF(NOT(ISNUMBER(A91)),"Missing date",IF(C91="","Choose a category",IF(COUNTIF(Categories,C91)=0,"Unknown category",IF(NOT(ISNUMBER(D91)),"Missing amount","OK")))))</f>
        <v/>
      </c>
    </row>
    <row r="92" spans="1:7" ht="21" customHeight="1">
      <c r="A92" s="24"/>
      <c r="B92" s="25"/>
      <c r="C92" s="25"/>
      <c r="D92" s="26"/>
      <c r="E92" s="1">
        <f>IF(COUNTA(A92:D92)=0,"",IFERROR(INDEX(CategoryTypes,MATCH(C92,Categories,0)),""))</f>
        <v/>
      </c>
      <c r="F92" s="27">
        <f>IF(COUNTA(A92:D92)=0,"",IF(ISNUMBER(A92),DATE(YEAR(A92),MONTH(A92),1),""))</f>
        <v/>
      </c>
      <c r="G92" s="1">
        <f>IF(COUNTA(A92:D92)=0,"",IF(NOT(ISNUMBER(A92)),"Missing date",IF(C92="","Choose a category",IF(COUNTIF(Categories,C92)=0,"Unknown category",IF(NOT(ISNUMBER(D92)),"Missing amount","OK")))))</f>
        <v/>
      </c>
    </row>
    <row r="93" spans="1:7" ht="21" customHeight="1">
      <c r="A93" s="24"/>
      <c r="B93" s="25"/>
      <c r="C93" s="25"/>
      <c r="D93" s="26"/>
      <c r="E93" s="1">
        <f>IF(COUNTA(A93:D93)=0,"",IFERROR(INDEX(CategoryTypes,MATCH(C93,Categories,0)),""))</f>
        <v/>
      </c>
      <c r="F93" s="27">
        <f>IF(COUNTA(A93:D93)=0,"",IF(ISNUMBER(A93),DATE(YEAR(A93),MONTH(A93),1),""))</f>
        <v/>
      </c>
      <c r="G93" s="1">
        <f>IF(COUNTA(A93:D93)=0,"",IF(NOT(ISNUMBER(A93)),"Missing date",IF(C93="","Choose a category",IF(COUNTIF(Categories,C93)=0,"Unknown category",IF(NOT(ISNUMBER(D93)),"Missing amount","OK")))))</f>
        <v/>
      </c>
    </row>
    <row r="94" spans="1:7" ht="21" customHeight="1">
      <c r="A94" s="24"/>
      <c r="B94" s="25"/>
      <c r="C94" s="25"/>
      <c r="D94" s="26"/>
      <c r="E94" s="1">
        <f>IF(COUNTA(A94:D94)=0,"",IFERROR(INDEX(CategoryTypes,MATCH(C94,Categories,0)),""))</f>
        <v/>
      </c>
      <c r="F94" s="27">
        <f>IF(COUNTA(A94:D94)=0,"",IF(ISNUMBER(A94),DATE(YEAR(A94),MONTH(A94),1),""))</f>
        <v/>
      </c>
      <c r="G94" s="1">
        <f>IF(COUNTA(A94:D94)=0,"",IF(NOT(ISNUMBER(A94)),"Missing date",IF(C94="","Choose a category",IF(COUNTIF(Categories,C94)=0,"Unknown category",IF(NOT(ISNUMBER(D94)),"Missing amount","OK")))))</f>
        <v/>
      </c>
    </row>
    <row r="95" spans="1:7" ht="21" customHeight="1">
      <c r="A95" s="24"/>
      <c r="B95" s="25"/>
      <c r="C95" s="25"/>
      <c r="D95" s="26"/>
      <c r="E95" s="1">
        <f>IF(COUNTA(A95:D95)=0,"",IFERROR(INDEX(CategoryTypes,MATCH(C95,Categories,0)),""))</f>
        <v/>
      </c>
      <c r="F95" s="27">
        <f>IF(COUNTA(A95:D95)=0,"",IF(ISNUMBER(A95),DATE(YEAR(A95),MONTH(A95),1),""))</f>
        <v/>
      </c>
      <c r="G95" s="1">
        <f>IF(COUNTA(A95:D95)=0,"",IF(NOT(ISNUMBER(A95)),"Missing date",IF(C95="","Choose a category",IF(COUNTIF(Categories,C95)=0,"Unknown category",IF(NOT(ISNUMBER(D95)),"Missing amount","OK")))))</f>
        <v/>
      </c>
    </row>
    <row r="96" spans="1:7" ht="21" customHeight="1">
      <c r="A96" s="24"/>
      <c r="B96" s="25"/>
      <c r="C96" s="25"/>
      <c r="D96" s="26"/>
      <c r="E96" s="1">
        <f>IF(COUNTA(A96:D96)=0,"",IFERROR(INDEX(CategoryTypes,MATCH(C96,Categories,0)),""))</f>
        <v/>
      </c>
      <c r="F96" s="27">
        <f>IF(COUNTA(A96:D96)=0,"",IF(ISNUMBER(A96),DATE(YEAR(A96),MONTH(A96),1),""))</f>
        <v/>
      </c>
      <c r="G96" s="1">
        <f>IF(COUNTA(A96:D96)=0,"",IF(NOT(ISNUMBER(A96)),"Missing date",IF(C96="","Choose a category",IF(COUNTIF(Categories,C96)=0,"Unknown category",IF(NOT(ISNUMBER(D96)),"Missing amount","OK")))))</f>
        <v/>
      </c>
    </row>
    <row r="97" spans="1:7" ht="21" customHeight="1">
      <c r="A97" s="24"/>
      <c r="B97" s="25"/>
      <c r="C97" s="25"/>
      <c r="D97" s="26"/>
      <c r="E97" s="1">
        <f>IF(COUNTA(A97:D97)=0,"",IFERROR(INDEX(CategoryTypes,MATCH(C97,Categories,0)),""))</f>
        <v/>
      </c>
      <c r="F97" s="27">
        <f>IF(COUNTA(A97:D97)=0,"",IF(ISNUMBER(A97),DATE(YEAR(A97),MONTH(A97),1),""))</f>
        <v/>
      </c>
      <c r="G97" s="1">
        <f>IF(COUNTA(A97:D97)=0,"",IF(NOT(ISNUMBER(A97)),"Missing date",IF(C97="","Choose a category",IF(COUNTIF(Categories,C97)=0,"Unknown category",IF(NOT(ISNUMBER(D97)),"Missing amount","OK")))))</f>
        <v/>
      </c>
    </row>
    <row r="98" spans="1:7" ht="21" customHeight="1">
      <c r="A98" s="24"/>
      <c r="B98" s="25"/>
      <c r="C98" s="25"/>
      <c r="D98" s="26"/>
      <c r="E98" s="1">
        <f>IF(COUNTA(A98:D98)=0,"",IFERROR(INDEX(CategoryTypes,MATCH(C98,Categories,0)),""))</f>
        <v/>
      </c>
      <c r="F98" s="27">
        <f>IF(COUNTA(A98:D98)=0,"",IF(ISNUMBER(A98),DATE(YEAR(A98),MONTH(A98),1),""))</f>
        <v/>
      </c>
      <c r="G98" s="1">
        <f>IF(COUNTA(A98:D98)=0,"",IF(NOT(ISNUMBER(A98)),"Missing date",IF(C98="","Choose a category",IF(COUNTIF(Categories,C98)=0,"Unknown category",IF(NOT(ISNUMBER(D98)),"Missing amount","OK")))))</f>
        <v/>
      </c>
    </row>
    <row r="99" spans="1:7" ht="21" customHeight="1">
      <c r="A99" s="24"/>
      <c r="B99" s="25"/>
      <c r="C99" s="25"/>
      <c r="D99" s="26"/>
      <c r="E99" s="1">
        <f>IF(COUNTA(A99:D99)=0,"",IFERROR(INDEX(CategoryTypes,MATCH(C99,Categories,0)),""))</f>
        <v/>
      </c>
      <c r="F99" s="27">
        <f>IF(COUNTA(A99:D99)=0,"",IF(ISNUMBER(A99),DATE(YEAR(A99),MONTH(A99),1),""))</f>
        <v/>
      </c>
      <c r="G99" s="1">
        <f>IF(COUNTA(A99:D99)=0,"",IF(NOT(ISNUMBER(A99)),"Missing date",IF(C99="","Choose a category",IF(COUNTIF(Categories,C99)=0,"Unknown category",IF(NOT(ISNUMBER(D99)),"Missing amount","OK")))))</f>
        <v/>
      </c>
    </row>
    <row r="100" spans="1:7" ht="21" customHeight="1">
      <c r="A100" s="24"/>
      <c r="B100" s="25"/>
      <c r="C100" s="25"/>
      <c r="D100" s="26"/>
      <c r="E100" s="1">
        <f>IF(COUNTA(A100:D100)=0,"",IFERROR(INDEX(CategoryTypes,MATCH(C100,Categories,0)),""))</f>
        <v/>
      </c>
      <c r="F100" s="27">
        <f>IF(COUNTA(A100:D100)=0,"",IF(ISNUMBER(A100),DATE(YEAR(A100),MONTH(A100),1),""))</f>
        <v/>
      </c>
      <c r="G100" s="1">
        <f>IF(COUNTA(A100:D100)=0,"",IF(NOT(ISNUMBER(A100)),"Missing date",IF(C100="","Choose a category",IF(COUNTIF(Categories,C100)=0,"Unknown category",IF(NOT(ISNUMBER(D100)),"Missing amount","OK")))))</f>
        <v/>
      </c>
    </row>
    <row r="101" spans="1:7" ht="21" customHeight="1">
      <c r="A101" s="24"/>
      <c r="B101" s="25"/>
      <c r="C101" s="25"/>
      <c r="D101" s="26"/>
      <c r="E101" s="1">
        <f>IF(COUNTA(A101:D101)=0,"",IFERROR(INDEX(CategoryTypes,MATCH(C101,Categories,0)),""))</f>
        <v/>
      </c>
      <c r="F101" s="27">
        <f>IF(COUNTA(A101:D101)=0,"",IF(ISNUMBER(A101),DATE(YEAR(A101),MONTH(A101),1),""))</f>
        <v/>
      </c>
      <c r="G101" s="1">
        <f>IF(COUNTA(A101:D101)=0,"",IF(NOT(ISNUMBER(A101)),"Missing date",IF(C101="","Choose a category",IF(COUNTIF(Categories,C101)=0,"Unknown category",IF(NOT(ISNUMBER(D101)),"Missing amount","OK")))))</f>
        <v/>
      </c>
    </row>
    <row r="102" spans="1:7" ht="21" customHeight="1">
      <c r="A102" s="24"/>
      <c r="B102" s="25"/>
      <c r="C102" s="25"/>
      <c r="D102" s="26"/>
      <c r="E102" s="1">
        <f>IF(COUNTA(A102:D102)=0,"",IFERROR(INDEX(CategoryTypes,MATCH(C102,Categories,0)),""))</f>
        <v/>
      </c>
      <c r="F102" s="27">
        <f>IF(COUNTA(A102:D102)=0,"",IF(ISNUMBER(A102),DATE(YEAR(A102),MONTH(A102),1),""))</f>
        <v/>
      </c>
      <c r="G102" s="1">
        <f>IF(COUNTA(A102:D102)=0,"",IF(NOT(ISNUMBER(A102)),"Missing date",IF(C102="","Choose a category",IF(COUNTIF(Categories,C102)=0,"Unknown category",IF(NOT(ISNUMBER(D102)),"Missing amount","OK")))))</f>
        <v/>
      </c>
    </row>
    <row r="103" spans="1:7" ht="21" customHeight="1">
      <c r="A103" s="24"/>
      <c r="B103" s="25"/>
      <c r="C103" s="25"/>
      <c r="D103" s="26"/>
      <c r="E103" s="1">
        <f>IF(COUNTA(A103:D103)=0,"",IFERROR(INDEX(CategoryTypes,MATCH(C103,Categories,0)),""))</f>
        <v/>
      </c>
      <c r="F103" s="27">
        <f>IF(COUNTA(A103:D103)=0,"",IF(ISNUMBER(A103),DATE(YEAR(A103),MONTH(A103),1),""))</f>
        <v/>
      </c>
      <c r="G103" s="1">
        <f>IF(COUNTA(A103:D103)=0,"",IF(NOT(ISNUMBER(A103)),"Missing date",IF(C103="","Choose a category",IF(COUNTIF(Categories,C103)=0,"Unknown category",IF(NOT(ISNUMBER(D103)),"Missing amount","OK")))))</f>
        <v/>
      </c>
    </row>
    <row r="104" spans="1:7" ht="21" customHeight="1">
      <c r="A104" s="24"/>
      <c r="B104" s="25"/>
      <c r="C104" s="25"/>
      <c r="D104" s="26"/>
      <c r="E104" s="1">
        <f>IF(COUNTA(A104:D104)=0,"",IFERROR(INDEX(CategoryTypes,MATCH(C104,Categories,0)),""))</f>
        <v/>
      </c>
      <c r="F104" s="27">
        <f>IF(COUNTA(A104:D104)=0,"",IF(ISNUMBER(A104),DATE(YEAR(A104),MONTH(A104),1),""))</f>
        <v/>
      </c>
      <c r="G104" s="1">
        <f>IF(COUNTA(A104:D104)=0,"",IF(NOT(ISNUMBER(A104)),"Missing date",IF(C104="","Choose a category",IF(COUNTIF(Categories,C104)=0,"Unknown category",IF(NOT(ISNUMBER(D104)),"Missing amount","OK")))))</f>
        <v/>
      </c>
    </row>
    <row r="105" spans="1:7" ht="21" customHeight="1">
      <c r="A105" s="24"/>
      <c r="B105" s="25"/>
      <c r="C105" s="25"/>
      <c r="D105" s="26"/>
      <c r="E105" s="1">
        <f>IF(COUNTA(A105:D105)=0,"",IFERROR(INDEX(CategoryTypes,MATCH(C105,Categories,0)),""))</f>
        <v/>
      </c>
      <c r="F105" s="27">
        <f>IF(COUNTA(A105:D105)=0,"",IF(ISNUMBER(A105),DATE(YEAR(A105),MONTH(A105),1),""))</f>
        <v/>
      </c>
      <c r="G105" s="1">
        <f>IF(COUNTA(A105:D105)=0,"",IF(NOT(ISNUMBER(A105)),"Missing date",IF(C105="","Choose a category",IF(COUNTIF(Categories,C105)=0,"Unknown category",IF(NOT(ISNUMBER(D105)),"Missing amount","OK")))))</f>
        <v/>
      </c>
    </row>
    <row r="106" spans="1:7" ht="21" customHeight="1">
      <c r="A106" s="24"/>
      <c r="B106" s="25"/>
      <c r="C106" s="25"/>
      <c r="D106" s="26"/>
      <c r="E106" s="1">
        <f>IF(COUNTA(A106:D106)=0,"",IFERROR(INDEX(CategoryTypes,MATCH(C106,Categories,0)),""))</f>
        <v/>
      </c>
      <c r="F106" s="27">
        <f>IF(COUNTA(A106:D106)=0,"",IF(ISNUMBER(A106),DATE(YEAR(A106),MONTH(A106),1),""))</f>
        <v/>
      </c>
      <c r="G106" s="1">
        <f>IF(COUNTA(A106:D106)=0,"",IF(NOT(ISNUMBER(A106)),"Missing date",IF(C106="","Choose a category",IF(COUNTIF(Categories,C106)=0,"Unknown category",IF(NOT(ISNUMBER(D106)),"Missing amount","OK")))))</f>
        <v/>
      </c>
    </row>
    <row r="107" spans="1:7" ht="21" customHeight="1">
      <c r="A107" s="24"/>
      <c r="B107" s="25"/>
      <c r="C107" s="25"/>
      <c r="D107" s="26"/>
      <c r="E107" s="1">
        <f>IF(COUNTA(A107:D107)=0,"",IFERROR(INDEX(CategoryTypes,MATCH(C107,Categories,0)),""))</f>
        <v/>
      </c>
      <c r="F107" s="27">
        <f>IF(COUNTA(A107:D107)=0,"",IF(ISNUMBER(A107),DATE(YEAR(A107),MONTH(A107),1),""))</f>
        <v/>
      </c>
      <c r="G107" s="1">
        <f>IF(COUNTA(A107:D107)=0,"",IF(NOT(ISNUMBER(A107)),"Missing date",IF(C107="","Choose a category",IF(COUNTIF(Categories,C107)=0,"Unknown category",IF(NOT(ISNUMBER(D107)),"Missing amount","OK")))))</f>
        <v/>
      </c>
    </row>
    <row r="108" spans="1:7" ht="21" customHeight="1">
      <c r="A108" s="24"/>
      <c r="B108" s="25"/>
      <c r="C108" s="25"/>
      <c r="D108" s="26"/>
      <c r="E108" s="1">
        <f>IF(COUNTA(A108:D108)=0,"",IFERROR(INDEX(CategoryTypes,MATCH(C108,Categories,0)),""))</f>
        <v/>
      </c>
      <c r="F108" s="27">
        <f>IF(COUNTA(A108:D108)=0,"",IF(ISNUMBER(A108),DATE(YEAR(A108),MONTH(A108),1),""))</f>
        <v/>
      </c>
      <c r="G108" s="1">
        <f>IF(COUNTA(A108:D108)=0,"",IF(NOT(ISNUMBER(A108)),"Missing date",IF(C108="","Choose a category",IF(COUNTIF(Categories,C108)=0,"Unknown category",IF(NOT(ISNUMBER(D108)),"Missing amount","OK")))))</f>
        <v/>
      </c>
    </row>
    <row r="109" spans="1:7" ht="21" customHeight="1">
      <c r="A109" s="24"/>
      <c r="B109" s="25"/>
      <c r="C109" s="25"/>
      <c r="D109" s="26"/>
      <c r="E109" s="1">
        <f>IF(COUNTA(A109:D109)=0,"",IFERROR(INDEX(CategoryTypes,MATCH(C109,Categories,0)),""))</f>
        <v/>
      </c>
      <c r="F109" s="27">
        <f>IF(COUNTA(A109:D109)=0,"",IF(ISNUMBER(A109),DATE(YEAR(A109),MONTH(A109),1),""))</f>
        <v/>
      </c>
      <c r="G109" s="1">
        <f>IF(COUNTA(A109:D109)=0,"",IF(NOT(ISNUMBER(A109)),"Missing date",IF(C109="","Choose a category",IF(COUNTIF(Categories,C109)=0,"Unknown category",IF(NOT(ISNUMBER(D109)),"Missing amount","OK")))))</f>
        <v/>
      </c>
    </row>
    <row r="110" spans="1:7" ht="21" customHeight="1">
      <c r="A110" s="24"/>
      <c r="B110" s="25"/>
      <c r="C110" s="25"/>
      <c r="D110" s="26"/>
      <c r="E110" s="1">
        <f>IF(COUNTA(A110:D110)=0,"",IFERROR(INDEX(CategoryTypes,MATCH(C110,Categories,0)),""))</f>
        <v/>
      </c>
      <c r="F110" s="27">
        <f>IF(COUNTA(A110:D110)=0,"",IF(ISNUMBER(A110),DATE(YEAR(A110),MONTH(A110),1),""))</f>
        <v/>
      </c>
      <c r="G110" s="1">
        <f>IF(COUNTA(A110:D110)=0,"",IF(NOT(ISNUMBER(A110)),"Missing date",IF(C110="","Choose a category",IF(COUNTIF(Categories,C110)=0,"Unknown category",IF(NOT(ISNUMBER(D110)),"Missing amount","OK")))))</f>
        <v/>
      </c>
    </row>
    <row r="111" spans="1:7" ht="21" customHeight="1">
      <c r="A111" s="24"/>
      <c r="B111" s="25"/>
      <c r="C111" s="25"/>
      <c r="D111" s="26"/>
      <c r="E111" s="1">
        <f>IF(COUNTA(A111:D111)=0,"",IFERROR(INDEX(CategoryTypes,MATCH(C111,Categories,0)),""))</f>
        <v/>
      </c>
      <c r="F111" s="27">
        <f>IF(COUNTA(A111:D111)=0,"",IF(ISNUMBER(A111),DATE(YEAR(A111),MONTH(A111),1),""))</f>
        <v/>
      </c>
      <c r="G111" s="1">
        <f>IF(COUNTA(A111:D111)=0,"",IF(NOT(ISNUMBER(A111)),"Missing date",IF(C111="","Choose a category",IF(COUNTIF(Categories,C111)=0,"Unknown category",IF(NOT(ISNUMBER(D111)),"Missing amount","OK")))))</f>
        <v/>
      </c>
    </row>
    <row r="112" spans="1:7" ht="21" customHeight="1">
      <c r="A112" s="24"/>
      <c r="B112" s="25"/>
      <c r="C112" s="25"/>
      <c r="D112" s="26"/>
      <c r="E112" s="1">
        <f>IF(COUNTA(A112:D112)=0,"",IFERROR(INDEX(CategoryTypes,MATCH(C112,Categories,0)),""))</f>
        <v/>
      </c>
      <c r="F112" s="27">
        <f>IF(COUNTA(A112:D112)=0,"",IF(ISNUMBER(A112),DATE(YEAR(A112),MONTH(A112),1),""))</f>
        <v/>
      </c>
      <c r="G112" s="1">
        <f>IF(COUNTA(A112:D112)=0,"",IF(NOT(ISNUMBER(A112)),"Missing date",IF(C112="","Choose a category",IF(COUNTIF(Categories,C112)=0,"Unknown category",IF(NOT(ISNUMBER(D112)),"Missing amount","OK")))))</f>
        <v/>
      </c>
    </row>
    <row r="113" spans="1:7" ht="21" customHeight="1">
      <c r="A113" s="24"/>
      <c r="B113" s="25"/>
      <c r="C113" s="25"/>
      <c r="D113" s="26"/>
      <c r="E113" s="1">
        <f>IF(COUNTA(A113:D113)=0,"",IFERROR(INDEX(CategoryTypes,MATCH(C113,Categories,0)),""))</f>
        <v/>
      </c>
      <c r="F113" s="27">
        <f>IF(COUNTA(A113:D113)=0,"",IF(ISNUMBER(A113),DATE(YEAR(A113),MONTH(A113),1),""))</f>
        <v/>
      </c>
      <c r="G113" s="1">
        <f>IF(COUNTA(A113:D113)=0,"",IF(NOT(ISNUMBER(A113)),"Missing date",IF(C113="","Choose a category",IF(COUNTIF(Categories,C113)=0,"Unknown category",IF(NOT(ISNUMBER(D113)),"Missing amount","OK")))))</f>
        <v/>
      </c>
    </row>
    <row r="114" spans="1:7" ht="21" customHeight="1">
      <c r="A114" s="24"/>
      <c r="B114" s="25"/>
      <c r="C114" s="25"/>
      <c r="D114" s="26"/>
      <c r="E114" s="1">
        <f>IF(COUNTA(A114:D114)=0,"",IFERROR(INDEX(CategoryTypes,MATCH(C114,Categories,0)),""))</f>
        <v/>
      </c>
      <c r="F114" s="27">
        <f>IF(COUNTA(A114:D114)=0,"",IF(ISNUMBER(A114),DATE(YEAR(A114),MONTH(A114),1),""))</f>
        <v/>
      </c>
      <c r="G114" s="1">
        <f>IF(COUNTA(A114:D114)=0,"",IF(NOT(ISNUMBER(A114)),"Missing date",IF(C114="","Choose a category",IF(COUNTIF(Categories,C114)=0,"Unknown category",IF(NOT(ISNUMBER(D114)),"Missing amount","OK")))))</f>
        <v/>
      </c>
    </row>
    <row r="115" spans="1:7" ht="21" customHeight="1">
      <c r="A115" s="24"/>
      <c r="B115" s="25"/>
      <c r="C115" s="25"/>
      <c r="D115" s="26"/>
      <c r="E115" s="1">
        <f>IF(COUNTA(A115:D115)=0,"",IFERROR(INDEX(CategoryTypes,MATCH(C115,Categories,0)),""))</f>
        <v/>
      </c>
      <c r="F115" s="27">
        <f>IF(COUNTA(A115:D115)=0,"",IF(ISNUMBER(A115),DATE(YEAR(A115),MONTH(A115),1),""))</f>
        <v/>
      </c>
      <c r="G115" s="1">
        <f>IF(COUNTA(A115:D115)=0,"",IF(NOT(ISNUMBER(A115)),"Missing date",IF(C115="","Choose a category",IF(COUNTIF(Categories,C115)=0,"Unknown category",IF(NOT(ISNUMBER(D115)),"Missing amount","OK")))))</f>
        <v/>
      </c>
    </row>
    <row r="116" spans="1:7" ht="21" customHeight="1">
      <c r="A116" s="24"/>
      <c r="B116" s="25"/>
      <c r="C116" s="25"/>
      <c r="D116" s="26"/>
      <c r="E116" s="1">
        <f>IF(COUNTA(A116:D116)=0,"",IFERROR(INDEX(CategoryTypes,MATCH(C116,Categories,0)),""))</f>
        <v/>
      </c>
      <c r="F116" s="27">
        <f>IF(COUNTA(A116:D116)=0,"",IF(ISNUMBER(A116),DATE(YEAR(A116),MONTH(A116),1),""))</f>
        <v/>
      </c>
      <c r="G116" s="1">
        <f>IF(COUNTA(A116:D116)=0,"",IF(NOT(ISNUMBER(A116)),"Missing date",IF(C116="","Choose a category",IF(COUNTIF(Categories,C116)=0,"Unknown category",IF(NOT(ISNUMBER(D116)),"Missing amount","OK")))))</f>
        <v/>
      </c>
    </row>
    <row r="117" spans="1:7" ht="21" customHeight="1">
      <c r="A117" s="24"/>
      <c r="B117" s="25"/>
      <c r="C117" s="25"/>
      <c r="D117" s="26"/>
      <c r="E117" s="1">
        <f>IF(COUNTA(A117:D117)=0,"",IFERROR(INDEX(CategoryTypes,MATCH(C117,Categories,0)),""))</f>
        <v/>
      </c>
      <c r="F117" s="27">
        <f>IF(COUNTA(A117:D117)=0,"",IF(ISNUMBER(A117),DATE(YEAR(A117),MONTH(A117),1),""))</f>
        <v/>
      </c>
      <c r="G117" s="1">
        <f>IF(COUNTA(A117:D117)=0,"",IF(NOT(ISNUMBER(A117)),"Missing date",IF(C117="","Choose a category",IF(COUNTIF(Categories,C117)=0,"Unknown category",IF(NOT(ISNUMBER(D117)),"Missing amount","OK")))))</f>
        <v/>
      </c>
    </row>
    <row r="118" spans="1:7" ht="21" customHeight="1">
      <c r="A118" s="24"/>
      <c r="B118" s="25"/>
      <c r="C118" s="25"/>
      <c r="D118" s="26"/>
      <c r="E118" s="1">
        <f>IF(COUNTA(A118:D118)=0,"",IFERROR(INDEX(CategoryTypes,MATCH(C118,Categories,0)),""))</f>
        <v/>
      </c>
      <c r="F118" s="27">
        <f>IF(COUNTA(A118:D118)=0,"",IF(ISNUMBER(A118),DATE(YEAR(A118),MONTH(A118),1),""))</f>
        <v/>
      </c>
      <c r="G118" s="1">
        <f>IF(COUNTA(A118:D118)=0,"",IF(NOT(ISNUMBER(A118)),"Missing date",IF(C118="","Choose a category",IF(COUNTIF(Categories,C118)=0,"Unknown category",IF(NOT(ISNUMBER(D118)),"Missing amount","OK")))))</f>
        <v/>
      </c>
    </row>
    <row r="119" spans="1:7" ht="21" customHeight="1">
      <c r="A119" s="24"/>
      <c r="B119" s="25"/>
      <c r="C119" s="25"/>
      <c r="D119" s="26"/>
      <c r="E119" s="1">
        <f>IF(COUNTA(A119:D119)=0,"",IFERROR(INDEX(CategoryTypes,MATCH(C119,Categories,0)),""))</f>
        <v/>
      </c>
      <c r="F119" s="27">
        <f>IF(COUNTA(A119:D119)=0,"",IF(ISNUMBER(A119),DATE(YEAR(A119),MONTH(A119),1),""))</f>
        <v/>
      </c>
      <c r="G119" s="1">
        <f>IF(COUNTA(A119:D119)=0,"",IF(NOT(ISNUMBER(A119)),"Missing date",IF(C119="","Choose a category",IF(COUNTIF(Categories,C119)=0,"Unknown category",IF(NOT(ISNUMBER(D119)),"Missing amount","OK")))))</f>
        <v/>
      </c>
    </row>
    <row r="120" spans="1:7" ht="21" customHeight="1">
      <c r="A120" s="24"/>
      <c r="B120" s="25"/>
      <c r="C120" s="25"/>
      <c r="D120" s="26"/>
      <c r="E120" s="1">
        <f>IF(COUNTA(A120:D120)=0,"",IFERROR(INDEX(CategoryTypes,MATCH(C120,Categories,0)),""))</f>
        <v/>
      </c>
      <c r="F120" s="27">
        <f>IF(COUNTA(A120:D120)=0,"",IF(ISNUMBER(A120),DATE(YEAR(A120),MONTH(A120),1),""))</f>
        <v/>
      </c>
      <c r="G120" s="1">
        <f>IF(COUNTA(A120:D120)=0,"",IF(NOT(ISNUMBER(A120)),"Missing date",IF(C120="","Choose a category",IF(COUNTIF(Categories,C120)=0,"Unknown category",IF(NOT(ISNUMBER(D120)),"Missing amount","OK")))))</f>
        <v/>
      </c>
    </row>
    <row r="121" spans="1:7" ht="21" customHeight="1">
      <c r="A121" s="24"/>
      <c r="B121" s="25"/>
      <c r="C121" s="25"/>
      <c r="D121" s="26"/>
      <c r="E121" s="1">
        <f>IF(COUNTA(A121:D121)=0,"",IFERROR(INDEX(CategoryTypes,MATCH(C121,Categories,0)),""))</f>
        <v/>
      </c>
      <c r="F121" s="27">
        <f>IF(COUNTA(A121:D121)=0,"",IF(ISNUMBER(A121),DATE(YEAR(A121),MONTH(A121),1),""))</f>
        <v/>
      </c>
      <c r="G121" s="1">
        <f>IF(COUNTA(A121:D121)=0,"",IF(NOT(ISNUMBER(A121)),"Missing date",IF(C121="","Choose a category",IF(COUNTIF(Categories,C121)=0,"Unknown category",IF(NOT(ISNUMBER(D121)),"Missing amount","OK")))))</f>
        <v/>
      </c>
    </row>
    <row r="122" spans="1:7" ht="21" customHeight="1">
      <c r="A122" s="24"/>
      <c r="B122" s="25"/>
      <c r="C122" s="25"/>
      <c r="D122" s="26"/>
      <c r="E122" s="1">
        <f>IF(COUNTA(A122:D122)=0,"",IFERROR(INDEX(CategoryTypes,MATCH(C122,Categories,0)),""))</f>
        <v/>
      </c>
      <c r="F122" s="27">
        <f>IF(COUNTA(A122:D122)=0,"",IF(ISNUMBER(A122),DATE(YEAR(A122),MONTH(A122),1),""))</f>
        <v/>
      </c>
      <c r="G122" s="1">
        <f>IF(COUNTA(A122:D122)=0,"",IF(NOT(ISNUMBER(A122)),"Missing date",IF(C122="","Choose a category",IF(COUNTIF(Categories,C122)=0,"Unknown category",IF(NOT(ISNUMBER(D122)),"Missing amount","OK")))))</f>
        <v/>
      </c>
    </row>
    <row r="123" spans="1:7" ht="21" customHeight="1">
      <c r="A123" s="24"/>
      <c r="B123" s="25"/>
      <c r="C123" s="25"/>
      <c r="D123" s="26"/>
      <c r="E123" s="1">
        <f>IF(COUNTA(A123:D123)=0,"",IFERROR(INDEX(CategoryTypes,MATCH(C123,Categories,0)),""))</f>
        <v/>
      </c>
      <c r="F123" s="27">
        <f>IF(COUNTA(A123:D123)=0,"",IF(ISNUMBER(A123),DATE(YEAR(A123),MONTH(A123),1),""))</f>
        <v/>
      </c>
      <c r="G123" s="1">
        <f>IF(COUNTA(A123:D123)=0,"",IF(NOT(ISNUMBER(A123)),"Missing date",IF(C123="","Choose a category",IF(COUNTIF(Categories,C123)=0,"Unknown category",IF(NOT(ISNUMBER(D123)),"Missing amount","OK")))))</f>
        <v/>
      </c>
    </row>
    <row r="124" spans="1:7" ht="21" customHeight="1">
      <c r="A124" s="24"/>
      <c r="B124" s="25"/>
      <c r="C124" s="25"/>
      <c r="D124" s="26"/>
      <c r="E124" s="1">
        <f>IF(COUNTA(A124:D124)=0,"",IFERROR(INDEX(CategoryTypes,MATCH(C124,Categories,0)),""))</f>
        <v/>
      </c>
      <c r="F124" s="27">
        <f>IF(COUNTA(A124:D124)=0,"",IF(ISNUMBER(A124),DATE(YEAR(A124),MONTH(A124),1),""))</f>
        <v/>
      </c>
      <c r="G124" s="1">
        <f>IF(COUNTA(A124:D124)=0,"",IF(NOT(ISNUMBER(A124)),"Missing date",IF(C124="","Choose a category",IF(COUNTIF(Categories,C124)=0,"Unknown category",IF(NOT(ISNUMBER(D124)),"Missing amount","OK")))))</f>
        <v/>
      </c>
    </row>
    <row r="125" spans="1:7" ht="21" customHeight="1">
      <c r="A125" s="24"/>
      <c r="B125" s="25"/>
      <c r="C125" s="25"/>
      <c r="D125" s="26"/>
      <c r="E125" s="1">
        <f>IF(COUNTA(A125:D125)=0,"",IFERROR(INDEX(CategoryTypes,MATCH(C125,Categories,0)),""))</f>
        <v/>
      </c>
      <c r="F125" s="27">
        <f>IF(COUNTA(A125:D125)=0,"",IF(ISNUMBER(A125),DATE(YEAR(A125),MONTH(A125),1),""))</f>
        <v/>
      </c>
      <c r="G125" s="1">
        <f>IF(COUNTA(A125:D125)=0,"",IF(NOT(ISNUMBER(A125)),"Missing date",IF(C125="","Choose a category",IF(COUNTIF(Categories,C125)=0,"Unknown category",IF(NOT(ISNUMBER(D125)),"Missing amount","OK")))))</f>
        <v/>
      </c>
    </row>
    <row r="126" spans="1:7" ht="21" customHeight="1">
      <c r="A126" s="24"/>
      <c r="B126" s="25"/>
      <c r="C126" s="25"/>
      <c r="D126" s="26"/>
      <c r="E126" s="1">
        <f>IF(COUNTA(A126:D126)=0,"",IFERROR(INDEX(CategoryTypes,MATCH(C126,Categories,0)),""))</f>
        <v/>
      </c>
      <c r="F126" s="27">
        <f>IF(COUNTA(A126:D126)=0,"",IF(ISNUMBER(A126),DATE(YEAR(A126),MONTH(A126),1),""))</f>
        <v/>
      </c>
      <c r="G126" s="1">
        <f>IF(COUNTA(A126:D126)=0,"",IF(NOT(ISNUMBER(A126)),"Missing date",IF(C126="","Choose a category",IF(COUNTIF(Categories,C126)=0,"Unknown category",IF(NOT(ISNUMBER(D126)),"Missing amount","OK")))))</f>
        <v/>
      </c>
    </row>
    <row r="127" spans="1:7" ht="21" customHeight="1">
      <c r="A127" s="24"/>
      <c r="B127" s="25"/>
      <c r="C127" s="25"/>
      <c r="D127" s="26"/>
      <c r="E127" s="1">
        <f>IF(COUNTA(A127:D127)=0,"",IFERROR(INDEX(CategoryTypes,MATCH(C127,Categories,0)),""))</f>
        <v/>
      </c>
      <c r="F127" s="27">
        <f>IF(COUNTA(A127:D127)=0,"",IF(ISNUMBER(A127),DATE(YEAR(A127),MONTH(A127),1),""))</f>
        <v/>
      </c>
      <c r="G127" s="1">
        <f>IF(COUNTA(A127:D127)=0,"",IF(NOT(ISNUMBER(A127)),"Missing date",IF(C127="","Choose a category",IF(COUNTIF(Categories,C127)=0,"Unknown category",IF(NOT(ISNUMBER(D127)),"Missing amount","OK")))))</f>
        <v/>
      </c>
    </row>
    <row r="128" spans="1:7" ht="21" customHeight="1">
      <c r="A128" s="24"/>
      <c r="B128" s="25"/>
      <c r="C128" s="25"/>
      <c r="D128" s="26"/>
      <c r="E128" s="1">
        <f>IF(COUNTA(A128:D128)=0,"",IFERROR(INDEX(CategoryTypes,MATCH(C128,Categories,0)),""))</f>
        <v/>
      </c>
      <c r="F128" s="27">
        <f>IF(COUNTA(A128:D128)=0,"",IF(ISNUMBER(A128),DATE(YEAR(A128),MONTH(A128),1),""))</f>
        <v/>
      </c>
      <c r="G128" s="1">
        <f>IF(COUNTA(A128:D128)=0,"",IF(NOT(ISNUMBER(A128)),"Missing date",IF(C128="","Choose a category",IF(COUNTIF(Categories,C128)=0,"Unknown category",IF(NOT(ISNUMBER(D128)),"Missing amount","OK")))))</f>
        <v/>
      </c>
    </row>
    <row r="129" spans="1:7" ht="21" customHeight="1">
      <c r="A129" s="24"/>
      <c r="B129" s="25"/>
      <c r="C129" s="25"/>
      <c r="D129" s="26"/>
      <c r="E129" s="1">
        <f>IF(COUNTA(A129:D129)=0,"",IFERROR(INDEX(CategoryTypes,MATCH(C129,Categories,0)),""))</f>
        <v/>
      </c>
      <c r="F129" s="27">
        <f>IF(COUNTA(A129:D129)=0,"",IF(ISNUMBER(A129),DATE(YEAR(A129),MONTH(A129),1),""))</f>
        <v/>
      </c>
      <c r="G129" s="1">
        <f>IF(COUNTA(A129:D129)=0,"",IF(NOT(ISNUMBER(A129)),"Missing date",IF(C129="","Choose a category",IF(COUNTIF(Categories,C129)=0,"Unknown category",IF(NOT(ISNUMBER(D129)),"Missing amount","OK")))))</f>
        <v/>
      </c>
    </row>
    <row r="130" spans="1:7" ht="21" customHeight="1">
      <c r="A130" s="24"/>
      <c r="B130" s="25"/>
      <c r="C130" s="25"/>
      <c r="D130" s="26"/>
      <c r="E130" s="1">
        <f>IF(COUNTA(A130:D130)=0,"",IFERROR(INDEX(CategoryTypes,MATCH(C130,Categories,0)),""))</f>
        <v/>
      </c>
      <c r="F130" s="27">
        <f>IF(COUNTA(A130:D130)=0,"",IF(ISNUMBER(A130),DATE(YEAR(A130),MONTH(A130),1),""))</f>
        <v/>
      </c>
      <c r="G130" s="1">
        <f>IF(COUNTA(A130:D130)=0,"",IF(NOT(ISNUMBER(A130)),"Missing date",IF(C130="","Choose a category",IF(COUNTIF(Categories,C130)=0,"Unknown category",IF(NOT(ISNUMBER(D130)),"Missing amount","OK")))))</f>
        <v/>
      </c>
    </row>
    <row r="131" spans="1:7" ht="21" customHeight="1">
      <c r="A131" s="24"/>
      <c r="B131" s="25"/>
      <c r="C131" s="25"/>
      <c r="D131" s="26"/>
      <c r="E131" s="1">
        <f>IF(COUNTA(A131:D131)=0,"",IFERROR(INDEX(CategoryTypes,MATCH(C131,Categories,0)),""))</f>
        <v/>
      </c>
      <c r="F131" s="27">
        <f>IF(COUNTA(A131:D131)=0,"",IF(ISNUMBER(A131),DATE(YEAR(A131),MONTH(A131),1),""))</f>
        <v/>
      </c>
      <c r="G131" s="1">
        <f>IF(COUNTA(A131:D131)=0,"",IF(NOT(ISNUMBER(A131)),"Missing date",IF(C131="","Choose a category",IF(COUNTIF(Categories,C131)=0,"Unknown category",IF(NOT(ISNUMBER(D131)),"Missing amount","OK")))))</f>
        <v/>
      </c>
    </row>
    <row r="132" spans="1:7" ht="21" customHeight="1">
      <c r="A132" s="24"/>
      <c r="B132" s="25"/>
      <c r="C132" s="25"/>
      <c r="D132" s="26"/>
      <c r="E132" s="1">
        <f>IF(COUNTA(A132:D132)=0,"",IFERROR(INDEX(CategoryTypes,MATCH(C132,Categories,0)),""))</f>
        <v/>
      </c>
      <c r="F132" s="27">
        <f>IF(COUNTA(A132:D132)=0,"",IF(ISNUMBER(A132),DATE(YEAR(A132),MONTH(A132),1),""))</f>
        <v/>
      </c>
      <c r="G132" s="1">
        <f>IF(COUNTA(A132:D132)=0,"",IF(NOT(ISNUMBER(A132)),"Missing date",IF(C132="","Choose a category",IF(COUNTIF(Categories,C132)=0,"Unknown category",IF(NOT(ISNUMBER(D132)),"Missing amount","OK")))))</f>
        <v/>
      </c>
    </row>
    <row r="133" spans="1:7" ht="21" customHeight="1">
      <c r="A133" s="24"/>
      <c r="B133" s="25"/>
      <c r="C133" s="25"/>
      <c r="D133" s="26"/>
      <c r="E133" s="1">
        <f>IF(COUNTA(A133:D133)=0,"",IFERROR(INDEX(CategoryTypes,MATCH(C133,Categories,0)),""))</f>
        <v/>
      </c>
      <c r="F133" s="27">
        <f>IF(COUNTA(A133:D133)=0,"",IF(ISNUMBER(A133),DATE(YEAR(A133),MONTH(A133),1),""))</f>
        <v/>
      </c>
      <c r="G133" s="1">
        <f>IF(COUNTA(A133:D133)=0,"",IF(NOT(ISNUMBER(A133)),"Missing date",IF(C133="","Choose a category",IF(COUNTIF(Categories,C133)=0,"Unknown category",IF(NOT(ISNUMBER(D133)),"Missing amount","OK")))))</f>
        <v/>
      </c>
    </row>
    <row r="134" spans="1:7" ht="21" customHeight="1">
      <c r="A134" s="24"/>
      <c r="B134" s="25"/>
      <c r="C134" s="25"/>
      <c r="D134" s="26"/>
      <c r="E134" s="1">
        <f>IF(COUNTA(A134:D134)=0,"",IFERROR(INDEX(CategoryTypes,MATCH(C134,Categories,0)),""))</f>
        <v/>
      </c>
      <c r="F134" s="27">
        <f>IF(COUNTA(A134:D134)=0,"",IF(ISNUMBER(A134),DATE(YEAR(A134),MONTH(A134),1),""))</f>
        <v/>
      </c>
      <c r="G134" s="1">
        <f>IF(COUNTA(A134:D134)=0,"",IF(NOT(ISNUMBER(A134)),"Missing date",IF(C134="","Choose a category",IF(COUNTIF(Categories,C134)=0,"Unknown category",IF(NOT(ISNUMBER(D134)),"Missing amount","OK")))))</f>
        <v/>
      </c>
    </row>
    <row r="135" spans="1:7" ht="21" customHeight="1">
      <c r="A135" s="24"/>
      <c r="B135" s="25"/>
      <c r="C135" s="25"/>
      <c r="D135" s="26"/>
      <c r="E135" s="1">
        <f>IF(COUNTA(A135:D135)=0,"",IFERROR(INDEX(CategoryTypes,MATCH(C135,Categories,0)),""))</f>
        <v/>
      </c>
      <c r="F135" s="27">
        <f>IF(COUNTA(A135:D135)=0,"",IF(ISNUMBER(A135),DATE(YEAR(A135),MONTH(A135),1),""))</f>
        <v/>
      </c>
      <c r="G135" s="1">
        <f>IF(COUNTA(A135:D135)=0,"",IF(NOT(ISNUMBER(A135)),"Missing date",IF(C135="","Choose a category",IF(COUNTIF(Categories,C135)=0,"Unknown category",IF(NOT(ISNUMBER(D135)),"Missing amount","OK")))))</f>
        <v/>
      </c>
    </row>
    <row r="136" spans="1:7" ht="21" customHeight="1">
      <c r="A136" s="24"/>
      <c r="B136" s="25"/>
      <c r="C136" s="25"/>
      <c r="D136" s="26"/>
      <c r="E136" s="1">
        <f>IF(COUNTA(A136:D136)=0,"",IFERROR(INDEX(CategoryTypes,MATCH(C136,Categories,0)),""))</f>
        <v/>
      </c>
      <c r="F136" s="27">
        <f>IF(COUNTA(A136:D136)=0,"",IF(ISNUMBER(A136),DATE(YEAR(A136),MONTH(A136),1),""))</f>
        <v/>
      </c>
      <c r="G136" s="1">
        <f>IF(COUNTA(A136:D136)=0,"",IF(NOT(ISNUMBER(A136)),"Missing date",IF(C136="","Choose a category",IF(COUNTIF(Categories,C136)=0,"Unknown category",IF(NOT(ISNUMBER(D136)),"Missing amount","OK")))))</f>
        <v/>
      </c>
    </row>
    <row r="137" spans="1:7" ht="21" customHeight="1">
      <c r="A137" s="24"/>
      <c r="B137" s="25"/>
      <c r="C137" s="25"/>
      <c r="D137" s="26"/>
      <c r="E137" s="1">
        <f>IF(COUNTA(A137:D137)=0,"",IFERROR(INDEX(CategoryTypes,MATCH(C137,Categories,0)),""))</f>
        <v/>
      </c>
      <c r="F137" s="27">
        <f>IF(COUNTA(A137:D137)=0,"",IF(ISNUMBER(A137),DATE(YEAR(A137),MONTH(A137),1),""))</f>
        <v/>
      </c>
      <c r="G137" s="1">
        <f>IF(COUNTA(A137:D137)=0,"",IF(NOT(ISNUMBER(A137)),"Missing date",IF(C137="","Choose a category",IF(COUNTIF(Categories,C137)=0,"Unknown category",IF(NOT(ISNUMBER(D137)),"Missing amount","OK")))))</f>
        <v/>
      </c>
    </row>
    <row r="138" spans="1:7" ht="21" customHeight="1">
      <c r="A138" s="24"/>
      <c r="B138" s="25"/>
      <c r="C138" s="25"/>
      <c r="D138" s="26"/>
      <c r="E138" s="1">
        <f>IF(COUNTA(A138:D138)=0,"",IFERROR(INDEX(CategoryTypes,MATCH(C138,Categories,0)),""))</f>
        <v/>
      </c>
      <c r="F138" s="27">
        <f>IF(COUNTA(A138:D138)=0,"",IF(ISNUMBER(A138),DATE(YEAR(A138),MONTH(A138),1),""))</f>
        <v/>
      </c>
      <c r="G138" s="1">
        <f>IF(COUNTA(A138:D138)=0,"",IF(NOT(ISNUMBER(A138)),"Missing date",IF(C138="","Choose a category",IF(COUNTIF(Categories,C138)=0,"Unknown category",IF(NOT(ISNUMBER(D138)),"Missing amount","OK")))))</f>
        <v/>
      </c>
    </row>
    <row r="139" spans="1:7" ht="21" customHeight="1">
      <c r="A139" s="24"/>
      <c r="B139" s="25"/>
      <c r="C139" s="25"/>
      <c r="D139" s="26"/>
      <c r="E139" s="1">
        <f>IF(COUNTA(A139:D139)=0,"",IFERROR(INDEX(CategoryTypes,MATCH(C139,Categories,0)),""))</f>
        <v/>
      </c>
      <c r="F139" s="27">
        <f>IF(COUNTA(A139:D139)=0,"",IF(ISNUMBER(A139),DATE(YEAR(A139),MONTH(A139),1),""))</f>
        <v/>
      </c>
      <c r="G139" s="1">
        <f>IF(COUNTA(A139:D139)=0,"",IF(NOT(ISNUMBER(A139)),"Missing date",IF(C139="","Choose a category",IF(COUNTIF(Categories,C139)=0,"Unknown category",IF(NOT(ISNUMBER(D139)),"Missing amount","OK")))))</f>
        <v/>
      </c>
    </row>
    <row r="140" spans="1:7" ht="21" customHeight="1">
      <c r="A140" s="24"/>
      <c r="B140" s="25"/>
      <c r="C140" s="25"/>
      <c r="D140" s="26"/>
      <c r="E140" s="1">
        <f>IF(COUNTA(A140:D140)=0,"",IFERROR(INDEX(CategoryTypes,MATCH(C140,Categories,0)),""))</f>
        <v/>
      </c>
      <c r="F140" s="27">
        <f>IF(COUNTA(A140:D140)=0,"",IF(ISNUMBER(A140),DATE(YEAR(A140),MONTH(A140),1),""))</f>
        <v/>
      </c>
      <c r="G140" s="1">
        <f>IF(COUNTA(A140:D140)=0,"",IF(NOT(ISNUMBER(A140)),"Missing date",IF(C140="","Choose a category",IF(COUNTIF(Categories,C140)=0,"Unknown category",IF(NOT(ISNUMBER(D140)),"Missing amount","OK")))))</f>
        <v/>
      </c>
    </row>
    <row r="141" spans="1:7" ht="21" customHeight="1">
      <c r="A141" s="24"/>
      <c r="B141" s="25"/>
      <c r="C141" s="25"/>
      <c r="D141" s="26"/>
      <c r="E141" s="1">
        <f>IF(COUNTA(A141:D141)=0,"",IFERROR(INDEX(CategoryTypes,MATCH(C141,Categories,0)),""))</f>
        <v/>
      </c>
      <c r="F141" s="27">
        <f>IF(COUNTA(A141:D141)=0,"",IF(ISNUMBER(A141),DATE(YEAR(A141),MONTH(A141),1),""))</f>
        <v/>
      </c>
      <c r="G141" s="1">
        <f>IF(COUNTA(A141:D141)=0,"",IF(NOT(ISNUMBER(A141)),"Missing date",IF(C141="","Choose a category",IF(COUNTIF(Categories,C141)=0,"Unknown category",IF(NOT(ISNUMBER(D141)),"Missing amount","OK")))))</f>
        <v/>
      </c>
    </row>
    <row r="142" spans="1:7" ht="21" customHeight="1">
      <c r="A142" s="24"/>
      <c r="B142" s="25"/>
      <c r="C142" s="25"/>
      <c r="D142" s="26"/>
      <c r="E142" s="1">
        <f>IF(COUNTA(A142:D142)=0,"",IFERROR(INDEX(CategoryTypes,MATCH(C142,Categories,0)),""))</f>
        <v/>
      </c>
      <c r="F142" s="27">
        <f>IF(COUNTA(A142:D142)=0,"",IF(ISNUMBER(A142),DATE(YEAR(A142),MONTH(A142),1),""))</f>
        <v/>
      </c>
      <c r="G142" s="1">
        <f>IF(COUNTA(A142:D142)=0,"",IF(NOT(ISNUMBER(A142)),"Missing date",IF(C142="","Choose a category",IF(COUNTIF(Categories,C142)=0,"Unknown category",IF(NOT(ISNUMBER(D142)),"Missing amount","OK")))))</f>
        <v/>
      </c>
    </row>
    <row r="143" spans="1:7" ht="21" customHeight="1">
      <c r="A143" s="24"/>
      <c r="B143" s="25"/>
      <c r="C143" s="25"/>
      <c r="D143" s="26"/>
      <c r="E143" s="1">
        <f>IF(COUNTA(A143:D143)=0,"",IFERROR(INDEX(CategoryTypes,MATCH(C143,Categories,0)),""))</f>
        <v/>
      </c>
      <c r="F143" s="27">
        <f>IF(COUNTA(A143:D143)=0,"",IF(ISNUMBER(A143),DATE(YEAR(A143),MONTH(A143),1),""))</f>
        <v/>
      </c>
      <c r="G143" s="1">
        <f>IF(COUNTA(A143:D143)=0,"",IF(NOT(ISNUMBER(A143)),"Missing date",IF(C143="","Choose a category",IF(COUNTIF(Categories,C143)=0,"Unknown category",IF(NOT(ISNUMBER(D143)),"Missing amount","OK")))))</f>
        <v/>
      </c>
    </row>
    <row r="144" spans="1:7" ht="21" customHeight="1">
      <c r="A144" s="24"/>
      <c r="B144" s="25"/>
      <c r="C144" s="25"/>
      <c r="D144" s="26"/>
      <c r="E144" s="1">
        <f>IF(COUNTA(A144:D144)=0,"",IFERROR(INDEX(CategoryTypes,MATCH(C144,Categories,0)),""))</f>
        <v/>
      </c>
      <c r="F144" s="27">
        <f>IF(COUNTA(A144:D144)=0,"",IF(ISNUMBER(A144),DATE(YEAR(A144),MONTH(A144),1),""))</f>
        <v/>
      </c>
      <c r="G144" s="1">
        <f>IF(COUNTA(A144:D144)=0,"",IF(NOT(ISNUMBER(A144)),"Missing date",IF(C144="","Choose a category",IF(COUNTIF(Categories,C144)=0,"Unknown category",IF(NOT(ISNUMBER(D144)),"Missing amount","OK")))))</f>
        <v/>
      </c>
    </row>
    <row r="145" spans="1:7" ht="21" customHeight="1">
      <c r="A145" s="24"/>
      <c r="B145" s="25"/>
      <c r="C145" s="25"/>
      <c r="D145" s="26"/>
      <c r="E145" s="1">
        <f>IF(COUNTA(A145:D145)=0,"",IFERROR(INDEX(CategoryTypes,MATCH(C145,Categories,0)),""))</f>
        <v/>
      </c>
      <c r="F145" s="27">
        <f>IF(COUNTA(A145:D145)=0,"",IF(ISNUMBER(A145),DATE(YEAR(A145),MONTH(A145),1),""))</f>
        <v/>
      </c>
      <c r="G145" s="1">
        <f>IF(COUNTA(A145:D145)=0,"",IF(NOT(ISNUMBER(A145)),"Missing date",IF(C145="","Choose a category",IF(COUNTIF(Categories,C145)=0,"Unknown category",IF(NOT(ISNUMBER(D145)),"Missing amount","OK")))))</f>
        <v/>
      </c>
    </row>
    <row r="146" spans="1:7" ht="21" customHeight="1">
      <c r="A146" s="24"/>
      <c r="B146" s="25"/>
      <c r="C146" s="25"/>
      <c r="D146" s="26"/>
      <c r="E146" s="1">
        <f>IF(COUNTA(A146:D146)=0,"",IFERROR(INDEX(CategoryTypes,MATCH(C146,Categories,0)),""))</f>
        <v/>
      </c>
      <c r="F146" s="27">
        <f>IF(COUNTA(A146:D146)=0,"",IF(ISNUMBER(A146),DATE(YEAR(A146),MONTH(A146),1),""))</f>
        <v/>
      </c>
      <c r="G146" s="1">
        <f>IF(COUNTA(A146:D146)=0,"",IF(NOT(ISNUMBER(A146)),"Missing date",IF(C146="","Choose a category",IF(COUNTIF(Categories,C146)=0,"Unknown category",IF(NOT(ISNUMBER(D146)),"Missing amount","OK")))))</f>
        <v/>
      </c>
    </row>
    <row r="147" spans="1:7" ht="21" customHeight="1">
      <c r="A147" s="24"/>
      <c r="B147" s="25"/>
      <c r="C147" s="25"/>
      <c r="D147" s="26"/>
      <c r="E147" s="1">
        <f>IF(COUNTA(A147:D147)=0,"",IFERROR(INDEX(CategoryTypes,MATCH(C147,Categories,0)),""))</f>
        <v/>
      </c>
      <c r="F147" s="27">
        <f>IF(COUNTA(A147:D147)=0,"",IF(ISNUMBER(A147),DATE(YEAR(A147),MONTH(A147),1),""))</f>
        <v/>
      </c>
      <c r="G147" s="1">
        <f>IF(COUNTA(A147:D147)=0,"",IF(NOT(ISNUMBER(A147)),"Missing date",IF(C147="","Choose a category",IF(COUNTIF(Categories,C147)=0,"Unknown category",IF(NOT(ISNUMBER(D147)),"Missing amount","OK")))))</f>
        <v/>
      </c>
    </row>
    <row r="148" spans="1:7" ht="21" customHeight="1">
      <c r="A148" s="24"/>
      <c r="B148" s="25"/>
      <c r="C148" s="25"/>
      <c r="D148" s="26"/>
      <c r="E148" s="1">
        <f>IF(COUNTA(A148:D148)=0,"",IFERROR(INDEX(CategoryTypes,MATCH(C148,Categories,0)),""))</f>
        <v/>
      </c>
      <c r="F148" s="27">
        <f>IF(COUNTA(A148:D148)=0,"",IF(ISNUMBER(A148),DATE(YEAR(A148),MONTH(A148),1),""))</f>
        <v/>
      </c>
      <c r="G148" s="1">
        <f>IF(COUNTA(A148:D148)=0,"",IF(NOT(ISNUMBER(A148)),"Missing date",IF(C148="","Choose a category",IF(COUNTIF(Categories,C148)=0,"Unknown category",IF(NOT(ISNUMBER(D148)),"Missing amount","OK")))))</f>
        <v/>
      </c>
    </row>
    <row r="149" spans="1:7" ht="21" customHeight="1">
      <c r="A149" s="24"/>
      <c r="B149" s="25"/>
      <c r="C149" s="25"/>
      <c r="D149" s="26"/>
      <c r="E149" s="1">
        <f>IF(COUNTA(A149:D149)=0,"",IFERROR(INDEX(CategoryTypes,MATCH(C149,Categories,0)),""))</f>
        <v/>
      </c>
      <c r="F149" s="27">
        <f>IF(COUNTA(A149:D149)=0,"",IF(ISNUMBER(A149),DATE(YEAR(A149),MONTH(A149),1),""))</f>
        <v/>
      </c>
      <c r="G149" s="1">
        <f>IF(COUNTA(A149:D149)=0,"",IF(NOT(ISNUMBER(A149)),"Missing date",IF(C149="","Choose a category",IF(COUNTIF(Categories,C149)=0,"Unknown category",IF(NOT(ISNUMBER(D149)),"Missing amount","OK")))))</f>
        <v/>
      </c>
    </row>
    <row r="150" spans="1:7" ht="21" customHeight="1">
      <c r="A150" s="24"/>
      <c r="B150" s="25"/>
      <c r="C150" s="25"/>
      <c r="D150" s="26"/>
      <c r="E150" s="1">
        <f>IF(COUNTA(A150:D150)=0,"",IFERROR(INDEX(CategoryTypes,MATCH(C150,Categories,0)),""))</f>
        <v/>
      </c>
      <c r="F150" s="27">
        <f>IF(COUNTA(A150:D150)=0,"",IF(ISNUMBER(A150),DATE(YEAR(A150),MONTH(A150),1),""))</f>
        <v/>
      </c>
      <c r="G150" s="1">
        <f>IF(COUNTA(A150:D150)=0,"",IF(NOT(ISNUMBER(A150)),"Missing date",IF(C150="","Choose a category",IF(COUNTIF(Categories,C150)=0,"Unknown category",IF(NOT(ISNUMBER(D150)),"Missing amount","OK")))))</f>
        <v/>
      </c>
    </row>
    <row r="151" spans="1:7" ht="21" customHeight="1">
      <c r="A151" s="24"/>
      <c r="B151" s="25"/>
      <c r="C151" s="25"/>
      <c r="D151" s="26"/>
      <c r="E151" s="1">
        <f>IF(COUNTA(A151:D151)=0,"",IFERROR(INDEX(CategoryTypes,MATCH(C151,Categories,0)),""))</f>
        <v/>
      </c>
      <c r="F151" s="27">
        <f>IF(COUNTA(A151:D151)=0,"",IF(ISNUMBER(A151),DATE(YEAR(A151),MONTH(A151),1),""))</f>
        <v/>
      </c>
      <c r="G151" s="1">
        <f>IF(COUNTA(A151:D151)=0,"",IF(NOT(ISNUMBER(A151)),"Missing date",IF(C151="","Choose a category",IF(COUNTIF(Categories,C151)=0,"Unknown category",IF(NOT(ISNUMBER(D151)),"Missing amount","OK")))))</f>
        <v/>
      </c>
    </row>
    <row r="152" spans="1:7" ht="21" customHeight="1">
      <c r="A152" s="24"/>
      <c r="B152" s="25"/>
      <c r="C152" s="25"/>
      <c r="D152" s="26"/>
      <c r="E152" s="1">
        <f>IF(COUNTA(A152:D152)=0,"",IFERROR(INDEX(CategoryTypes,MATCH(C152,Categories,0)),""))</f>
        <v/>
      </c>
      <c r="F152" s="27">
        <f>IF(COUNTA(A152:D152)=0,"",IF(ISNUMBER(A152),DATE(YEAR(A152),MONTH(A152),1),""))</f>
        <v/>
      </c>
      <c r="G152" s="1">
        <f>IF(COUNTA(A152:D152)=0,"",IF(NOT(ISNUMBER(A152)),"Missing date",IF(C152="","Choose a category",IF(COUNTIF(Categories,C152)=0,"Unknown category",IF(NOT(ISNUMBER(D152)),"Missing amount","OK")))))</f>
        <v/>
      </c>
    </row>
    <row r="153" spans="1:7" ht="21" customHeight="1">
      <c r="A153" s="24"/>
      <c r="B153" s="25"/>
      <c r="C153" s="25"/>
      <c r="D153" s="26"/>
      <c r="E153" s="1">
        <f>IF(COUNTA(A153:D153)=0,"",IFERROR(INDEX(CategoryTypes,MATCH(C153,Categories,0)),""))</f>
        <v/>
      </c>
      <c r="F153" s="27">
        <f>IF(COUNTA(A153:D153)=0,"",IF(ISNUMBER(A153),DATE(YEAR(A153),MONTH(A153),1),""))</f>
        <v/>
      </c>
      <c r="G153" s="1">
        <f>IF(COUNTA(A153:D153)=0,"",IF(NOT(ISNUMBER(A153)),"Missing date",IF(C153="","Choose a category",IF(COUNTIF(Categories,C153)=0,"Unknown category",IF(NOT(ISNUMBER(D153)),"Missing amount","OK")))))</f>
        <v/>
      </c>
    </row>
    <row r="154" spans="1:7" ht="21" customHeight="1">
      <c r="A154" s="24"/>
      <c r="B154" s="25"/>
      <c r="C154" s="25"/>
      <c r="D154" s="26"/>
      <c r="E154" s="1">
        <f>IF(COUNTA(A154:D154)=0,"",IFERROR(INDEX(CategoryTypes,MATCH(C154,Categories,0)),""))</f>
        <v/>
      </c>
      <c r="F154" s="27">
        <f>IF(COUNTA(A154:D154)=0,"",IF(ISNUMBER(A154),DATE(YEAR(A154),MONTH(A154),1),""))</f>
        <v/>
      </c>
      <c r="G154" s="1">
        <f>IF(COUNTA(A154:D154)=0,"",IF(NOT(ISNUMBER(A154)),"Missing date",IF(C154="","Choose a category",IF(COUNTIF(Categories,C154)=0,"Unknown category",IF(NOT(ISNUMBER(D154)),"Missing amount","OK")))))</f>
        <v/>
      </c>
    </row>
    <row r="155" spans="1:7" ht="21" customHeight="1">
      <c r="A155" s="24"/>
      <c r="B155" s="25"/>
      <c r="C155" s="25"/>
      <c r="D155" s="26"/>
      <c r="E155" s="1">
        <f>IF(COUNTA(A155:D155)=0,"",IFERROR(INDEX(CategoryTypes,MATCH(C155,Categories,0)),""))</f>
        <v/>
      </c>
      <c r="F155" s="27">
        <f>IF(COUNTA(A155:D155)=0,"",IF(ISNUMBER(A155),DATE(YEAR(A155),MONTH(A155),1),""))</f>
        <v/>
      </c>
      <c r="G155" s="1">
        <f>IF(COUNTA(A155:D155)=0,"",IF(NOT(ISNUMBER(A155)),"Missing date",IF(C155="","Choose a category",IF(COUNTIF(Categories,C155)=0,"Unknown category",IF(NOT(ISNUMBER(D155)),"Missing amount","OK")))))</f>
        <v/>
      </c>
    </row>
    <row r="156" spans="1:7" ht="21" customHeight="1">
      <c r="A156" s="24"/>
      <c r="B156" s="25"/>
      <c r="C156" s="25"/>
      <c r="D156" s="26"/>
      <c r="E156" s="1">
        <f>IF(COUNTA(A156:D156)=0,"",IFERROR(INDEX(CategoryTypes,MATCH(C156,Categories,0)),""))</f>
        <v/>
      </c>
      <c r="F156" s="27">
        <f>IF(COUNTA(A156:D156)=0,"",IF(ISNUMBER(A156),DATE(YEAR(A156),MONTH(A156),1),""))</f>
        <v/>
      </c>
      <c r="G156" s="1">
        <f>IF(COUNTA(A156:D156)=0,"",IF(NOT(ISNUMBER(A156)),"Missing date",IF(C156="","Choose a category",IF(COUNTIF(Categories,C156)=0,"Unknown category",IF(NOT(ISNUMBER(D156)),"Missing amount","OK")))))</f>
        <v/>
      </c>
    </row>
    <row r="157" spans="1:7" ht="21" customHeight="1">
      <c r="A157" s="24"/>
      <c r="B157" s="25"/>
      <c r="C157" s="25"/>
      <c r="D157" s="26"/>
      <c r="E157" s="1">
        <f>IF(COUNTA(A157:D157)=0,"",IFERROR(INDEX(CategoryTypes,MATCH(C157,Categories,0)),""))</f>
        <v/>
      </c>
      <c r="F157" s="27">
        <f>IF(COUNTA(A157:D157)=0,"",IF(ISNUMBER(A157),DATE(YEAR(A157),MONTH(A157),1),""))</f>
        <v/>
      </c>
      <c r="G157" s="1">
        <f>IF(COUNTA(A157:D157)=0,"",IF(NOT(ISNUMBER(A157)),"Missing date",IF(C157="","Choose a category",IF(COUNTIF(Categories,C157)=0,"Unknown category",IF(NOT(ISNUMBER(D157)),"Missing amount","OK")))))</f>
        <v/>
      </c>
    </row>
    <row r="158" spans="1:7" ht="21" customHeight="1">
      <c r="A158" s="24"/>
      <c r="B158" s="25"/>
      <c r="C158" s="25"/>
      <c r="D158" s="26"/>
      <c r="E158" s="1">
        <f>IF(COUNTA(A158:D158)=0,"",IFERROR(INDEX(CategoryTypes,MATCH(C158,Categories,0)),""))</f>
        <v/>
      </c>
      <c r="F158" s="27">
        <f>IF(COUNTA(A158:D158)=0,"",IF(ISNUMBER(A158),DATE(YEAR(A158),MONTH(A158),1),""))</f>
        <v/>
      </c>
      <c r="G158" s="1">
        <f>IF(COUNTA(A158:D158)=0,"",IF(NOT(ISNUMBER(A158)),"Missing date",IF(C158="","Choose a category",IF(COUNTIF(Categories,C158)=0,"Unknown category",IF(NOT(ISNUMBER(D158)),"Missing amount","OK")))))</f>
        <v/>
      </c>
    </row>
    <row r="159" spans="1:7" ht="21" customHeight="1">
      <c r="A159" s="24"/>
      <c r="B159" s="25"/>
      <c r="C159" s="25"/>
      <c r="D159" s="26"/>
      <c r="E159" s="1">
        <f>IF(COUNTA(A159:D159)=0,"",IFERROR(INDEX(CategoryTypes,MATCH(C159,Categories,0)),""))</f>
        <v/>
      </c>
      <c r="F159" s="27">
        <f>IF(COUNTA(A159:D159)=0,"",IF(ISNUMBER(A159),DATE(YEAR(A159),MONTH(A159),1),""))</f>
        <v/>
      </c>
      <c r="G159" s="1">
        <f>IF(COUNTA(A159:D159)=0,"",IF(NOT(ISNUMBER(A159)),"Missing date",IF(C159="","Choose a category",IF(COUNTIF(Categories,C159)=0,"Unknown category",IF(NOT(ISNUMBER(D159)),"Missing amount","OK")))))</f>
        <v/>
      </c>
    </row>
    <row r="160" spans="1:7" ht="21" customHeight="1">
      <c r="A160" s="24"/>
      <c r="B160" s="25"/>
      <c r="C160" s="25"/>
      <c r="D160" s="26"/>
      <c r="E160" s="1">
        <f>IF(COUNTA(A160:D160)=0,"",IFERROR(INDEX(CategoryTypes,MATCH(C160,Categories,0)),""))</f>
        <v/>
      </c>
      <c r="F160" s="27">
        <f>IF(COUNTA(A160:D160)=0,"",IF(ISNUMBER(A160),DATE(YEAR(A160),MONTH(A160),1),""))</f>
        <v/>
      </c>
      <c r="G160" s="1">
        <f>IF(COUNTA(A160:D160)=0,"",IF(NOT(ISNUMBER(A160)),"Missing date",IF(C160="","Choose a category",IF(COUNTIF(Categories,C160)=0,"Unknown category",IF(NOT(ISNUMBER(D160)),"Missing amount","OK")))))</f>
        <v/>
      </c>
    </row>
    <row r="161" spans="1:7" ht="21" customHeight="1">
      <c r="A161" s="24"/>
      <c r="B161" s="25"/>
      <c r="C161" s="25"/>
      <c r="D161" s="26"/>
      <c r="E161" s="1">
        <f>IF(COUNTA(A161:D161)=0,"",IFERROR(INDEX(CategoryTypes,MATCH(C161,Categories,0)),""))</f>
        <v/>
      </c>
      <c r="F161" s="27">
        <f>IF(COUNTA(A161:D161)=0,"",IF(ISNUMBER(A161),DATE(YEAR(A161),MONTH(A161),1),""))</f>
        <v/>
      </c>
      <c r="G161" s="1">
        <f>IF(COUNTA(A161:D161)=0,"",IF(NOT(ISNUMBER(A161)),"Missing date",IF(C161="","Choose a category",IF(COUNTIF(Categories,C161)=0,"Unknown category",IF(NOT(ISNUMBER(D161)),"Missing amount","OK")))))</f>
        <v/>
      </c>
    </row>
    <row r="162" spans="1:7" ht="21" customHeight="1">
      <c r="A162" s="24"/>
      <c r="B162" s="25"/>
      <c r="C162" s="25"/>
      <c r="D162" s="26"/>
      <c r="E162" s="1">
        <f>IF(COUNTA(A162:D162)=0,"",IFERROR(INDEX(CategoryTypes,MATCH(C162,Categories,0)),""))</f>
        <v/>
      </c>
      <c r="F162" s="27">
        <f>IF(COUNTA(A162:D162)=0,"",IF(ISNUMBER(A162),DATE(YEAR(A162),MONTH(A162),1),""))</f>
        <v/>
      </c>
      <c r="G162" s="1">
        <f>IF(COUNTA(A162:D162)=0,"",IF(NOT(ISNUMBER(A162)),"Missing date",IF(C162="","Choose a category",IF(COUNTIF(Categories,C162)=0,"Unknown category",IF(NOT(ISNUMBER(D162)),"Missing amount","OK")))))</f>
        <v/>
      </c>
    </row>
    <row r="163" spans="1:7" ht="21" customHeight="1">
      <c r="A163" s="24"/>
      <c r="B163" s="25"/>
      <c r="C163" s="25"/>
      <c r="D163" s="26"/>
      <c r="E163" s="1">
        <f>IF(COUNTA(A163:D163)=0,"",IFERROR(INDEX(CategoryTypes,MATCH(C163,Categories,0)),""))</f>
        <v/>
      </c>
      <c r="F163" s="27">
        <f>IF(COUNTA(A163:D163)=0,"",IF(ISNUMBER(A163),DATE(YEAR(A163),MONTH(A163),1),""))</f>
        <v/>
      </c>
      <c r="G163" s="1">
        <f>IF(COUNTA(A163:D163)=0,"",IF(NOT(ISNUMBER(A163)),"Missing date",IF(C163="","Choose a category",IF(COUNTIF(Categories,C163)=0,"Unknown category",IF(NOT(ISNUMBER(D163)),"Missing amount","OK")))))</f>
        <v/>
      </c>
    </row>
    <row r="164" spans="1:7" ht="21" customHeight="1">
      <c r="A164" s="24"/>
      <c r="B164" s="25"/>
      <c r="C164" s="25"/>
      <c r="D164" s="26"/>
      <c r="E164" s="1">
        <f>IF(COUNTA(A164:D164)=0,"",IFERROR(INDEX(CategoryTypes,MATCH(C164,Categories,0)),""))</f>
        <v/>
      </c>
      <c r="F164" s="27">
        <f>IF(COUNTA(A164:D164)=0,"",IF(ISNUMBER(A164),DATE(YEAR(A164),MONTH(A164),1),""))</f>
        <v/>
      </c>
      <c r="G164" s="1">
        <f>IF(COUNTA(A164:D164)=0,"",IF(NOT(ISNUMBER(A164)),"Missing date",IF(C164="","Choose a category",IF(COUNTIF(Categories,C164)=0,"Unknown category",IF(NOT(ISNUMBER(D164)),"Missing amount","OK")))))</f>
        <v/>
      </c>
    </row>
    <row r="165" spans="1:7" ht="21" customHeight="1">
      <c r="A165" s="24"/>
      <c r="B165" s="25"/>
      <c r="C165" s="25"/>
      <c r="D165" s="26"/>
      <c r="E165" s="1">
        <f>IF(COUNTA(A165:D165)=0,"",IFERROR(INDEX(CategoryTypes,MATCH(C165,Categories,0)),""))</f>
        <v/>
      </c>
      <c r="F165" s="27">
        <f>IF(COUNTA(A165:D165)=0,"",IF(ISNUMBER(A165),DATE(YEAR(A165),MONTH(A165),1),""))</f>
        <v/>
      </c>
      <c r="G165" s="1">
        <f>IF(COUNTA(A165:D165)=0,"",IF(NOT(ISNUMBER(A165)),"Missing date",IF(C165="","Choose a category",IF(COUNTIF(Categories,C165)=0,"Unknown category",IF(NOT(ISNUMBER(D165)),"Missing amount","OK")))))</f>
        <v/>
      </c>
    </row>
    <row r="166" spans="1:7" ht="21" customHeight="1">
      <c r="A166" s="24"/>
      <c r="B166" s="25"/>
      <c r="C166" s="25"/>
      <c r="D166" s="26"/>
      <c r="E166" s="1">
        <f>IF(COUNTA(A166:D166)=0,"",IFERROR(INDEX(CategoryTypes,MATCH(C166,Categories,0)),""))</f>
        <v/>
      </c>
      <c r="F166" s="27">
        <f>IF(COUNTA(A166:D166)=0,"",IF(ISNUMBER(A166),DATE(YEAR(A166),MONTH(A166),1),""))</f>
        <v/>
      </c>
      <c r="G166" s="1">
        <f>IF(COUNTA(A166:D166)=0,"",IF(NOT(ISNUMBER(A166)),"Missing date",IF(C166="","Choose a category",IF(COUNTIF(Categories,C166)=0,"Unknown category",IF(NOT(ISNUMBER(D166)),"Missing amount","OK")))))</f>
        <v/>
      </c>
    </row>
    <row r="167" spans="1:7" ht="21" customHeight="1">
      <c r="A167" s="24"/>
      <c r="B167" s="25"/>
      <c r="C167" s="25"/>
      <c r="D167" s="26"/>
      <c r="E167" s="1">
        <f>IF(COUNTA(A167:D167)=0,"",IFERROR(INDEX(CategoryTypes,MATCH(C167,Categories,0)),""))</f>
        <v/>
      </c>
      <c r="F167" s="27">
        <f>IF(COUNTA(A167:D167)=0,"",IF(ISNUMBER(A167),DATE(YEAR(A167),MONTH(A167),1),""))</f>
        <v/>
      </c>
      <c r="G167" s="1">
        <f>IF(COUNTA(A167:D167)=0,"",IF(NOT(ISNUMBER(A167)),"Missing date",IF(C167="","Choose a category",IF(COUNTIF(Categories,C167)=0,"Unknown category",IF(NOT(ISNUMBER(D167)),"Missing amount","OK")))))</f>
        <v/>
      </c>
    </row>
    <row r="168" spans="1:7" ht="21" customHeight="1">
      <c r="A168" s="24"/>
      <c r="B168" s="25"/>
      <c r="C168" s="25"/>
      <c r="D168" s="26"/>
      <c r="E168" s="1">
        <f>IF(COUNTA(A168:D168)=0,"",IFERROR(INDEX(CategoryTypes,MATCH(C168,Categories,0)),""))</f>
        <v/>
      </c>
      <c r="F168" s="27">
        <f>IF(COUNTA(A168:D168)=0,"",IF(ISNUMBER(A168),DATE(YEAR(A168),MONTH(A168),1),""))</f>
        <v/>
      </c>
      <c r="G168" s="1">
        <f>IF(COUNTA(A168:D168)=0,"",IF(NOT(ISNUMBER(A168)),"Missing date",IF(C168="","Choose a category",IF(COUNTIF(Categories,C168)=0,"Unknown category",IF(NOT(ISNUMBER(D168)),"Missing amount","OK")))))</f>
        <v/>
      </c>
    </row>
    <row r="169" spans="1:7" ht="21" customHeight="1">
      <c r="A169" s="24"/>
      <c r="B169" s="25"/>
      <c r="C169" s="25"/>
      <c r="D169" s="26"/>
      <c r="E169" s="1">
        <f>IF(COUNTA(A169:D169)=0,"",IFERROR(INDEX(CategoryTypes,MATCH(C169,Categories,0)),""))</f>
        <v/>
      </c>
      <c r="F169" s="27">
        <f>IF(COUNTA(A169:D169)=0,"",IF(ISNUMBER(A169),DATE(YEAR(A169),MONTH(A169),1),""))</f>
        <v/>
      </c>
      <c r="G169" s="1">
        <f>IF(COUNTA(A169:D169)=0,"",IF(NOT(ISNUMBER(A169)),"Missing date",IF(C169="","Choose a category",IF(COUNTIF(Categories,C169)=0,"Unknown category",IF(NOT(ISNUMBER(D169)),"Missing amount","OK")))))</f>
        <v/>
      </c>
    </row>
    <row r="170" spans="1:7" ht="21" customHeight="1">
      <c r="A170" s="24"/>
      <c r="B170" s="25"/>
      <c r="C170" s="25"/>
      <c r="D170" s="26"/>
      <c r="E170" s="1">
        <f>IF(COUNTA(A170:D170)=0,"",IFERROR(INDEX(CategoryTypes,MATCH(C170,Categories,0)),""))</f>
        <v/>
      </c>
      <c r="F170" s="27">
        <f>IF(COUNTA(A170:D170)=0,"",IF(ISNUMBER(A170),DATE(YEAR(A170),MONTH(A170),1),""))</f>
        <v/>
      </c>
      <c r="G170" s="1">
        <f>IF(COUNTA(A170:D170)=0,"",IF(NOT(ISNUMBER(A170)),"Missing date",IF(C170="","Choose a category",IF(COUNTIF(Categories,C170)=0,"Unknown category",IF(NOT(ISNUMBER(D170)),"Missing amount","OK")))))</f>
        <v/>
      </c>
    </row>
    <row r="171" spans="1:7" ht="21" customHeight="1">
      <c r="A171" s="24"/>
      <c r="B171" s="25"/>
      <c r="C171" s="25"/>
      <c r="D171" s="26"/>
      <c r="E171" s="1">
        <f>IF(COUNTA(A171:D171)=0,"",IFERROR(INDEX(CategoryTypes,MATCH(C171,Categories,0)),""))</f>
        <v/>
      </c>
      <c r="F171" s="27">
        <f>IF(COUNTA(A171:D171)=0,"",IF(ISNUMBER(A171),DATE(YEAR(A171),MONTH(A171),1),""))</f>
        <v/>
      </c>
      <c r="G171" s="1">
        <f>IF(COUNTA(A171:D171)=0,"",IF(NOT(ISNUMBER(A171)),"Missing date",IF(C171="","Choose a category",IF(COUNTIF(Categories,C171)=0,"Unknown category",IF(NOT(ISNUMBER(D171)),"Missing amount","OK")))))</f>
        <v/>
      </c>
    </row>
    <row r="172" spans="1:7" ht="21" customHeight="1">
      <c r="A172" s="24"/>
      <c r="B172" s="25"/>
      <c r="C172" s="25"/>
      <c r="D172" s="26"/>
      <c r="E172" s="1">
        <f>IF(COUNTA(A172:D172)=0,"",IFERROR(INDEX(CategoryTypes,MATCH(C172,Categories,0)),""))</f>
        <v/>
      </c>
      <c r="F172" s="27">
        <f>IF(COUNTA(A172:D172)=0,"",IF(ISNUMBER(A172),DATE(YEAR(A172),MONTH(A172),1),""))</f>
        <v/>
      </c>
      <c r="G172" s="1">
        <f>IF(COUNTA(A172:D172)=0,"",IF(NOT(ISNUMBER(A172)),"Missing date",IF(C172="","Choose a category",IF(COUNTIF(Categories,C172)=0,"Unknown category",IF(NOT(ISNUMBER(D172)),"Missing amount","OK")))))</f>
        <v/>
      </c>
    </row>
    <row r="173" spans="1:7" ht="21" customHeight="1">
      <c r="A173" s="24"/>
      <c r="B173" s="25"/>
      <c r="C173" s="25"/>
      <c r="D173" s="26"/>
      <c r="E173" s="1">
        <f>IF(COUNTA(A173:D173)=0,"",IFERROR(INDEX(CategoryTypes,MATCH(C173,Categories,0)),""))</f>
        <v/>
      </c>
      <c r="F173" s="27">
        <f>IF(COUNTA(A173:D173)=0,"",IF(ISNUMBER(A173),DATE(YEAR(A173),MONTH(A173),1),""))</f>
        <v/>
      </c>
      <c r="G173" s="1">
        <f>IF(COUNTA(A173:D173)=0,"",IF(NOT(ISNUMBER(A173)),"Missing date",IF(C173="","Choose a category",IF(COUNTIF(Categories,C173)=0,"Unknown category",IF(NOT(ISNUMBER(D173)),"Missing amount","OK")))))</f>
        <v/>
      </c>
    </row>
    <row r="174" spans="1:7" ht="21" customHeight="1">
      <c r="A174" s="24"/>
      <c r="B174" s="25"/>
      <c r="C174" s="25"/>
      <c r="D174" s="26"/>
      <c r="E174" s="1">
        <f>IF(COUNTA(A174:D174)=0,"",IFERROR(INDEX(CategoryTypes,MATCH(C174,Categories,0)),""))</f>
        <v/>
      </c>
      <c r="F174" s="27">
        <f>IF(COUNTA(A174:D174)=0,"",IF(ISNUMBER(A174),DATE(YEAR(A174),MONTH(A174),1),""))</f>
        <v/>
      </c>
      <c r="G174" s="1">
        <f>IF(COUNTA(A174:D174)=0,"",IF(NOT(ISNUMBER(A174)),"Missing date",IF(C174="","Choose a category",IF(COUNTIF(Categories,C174)=0,"Unknown category",IF(NOT(ISNUMBER(D174)),"Missing amount","OK")))))</f>
        <v/>
      </c>
    </row>
    <row r="175" spans="1:7" ht="21" customHeight="1">
      <c r="A175" s="24"/>
      <c r="B175" s="25"/>
      <c r="C175" s="25"/>
      <c r="D175" s="26"/>
      <c r="E175" s="1">
        <f>IF(COUNTA(A175:D175)=0,"",IFERROR(INDEX(CategoryTypes,MATCH(C175,Categories,0)),""))</f>
        <v/>
      </c>
      <c r="F175" s="27">
        <f>IF(COUNTA(A175:D175)=0,"",IF(ISNUMBER(A175),DATE(YEAR(A175),MONTH(A175),1),""))</f>
        <v/>
      </c>
      <c r="G175" s="1">
        <f>IF(COUNTA(A175:D175)=0,"",IF(NOT(ISNUMBER(A175)),"Missing date",IF(C175="","Choose a category",IF(COUNTIF(Categories,C175)=0,"Unknown category",IF(NOT(ISNUMBER(D175)),"Missing amount","OK")))))</f>
        <v/>
      </c>
    </row>
    <row r="176" spans="1:7" ht="21" customHeight="1">
      <c r="A176" s="24"/>
      <c r="B176" s="25"/>
      <c r="C176" s="25"/>
      <c r="D176" s="26"/>
      <c r="E176" s="1">
        <f>IF(COUNTA(A176:D176)=0,"",IFERROR(INDEX(CategoryTypes,MATCH(C176,Categories,0)),""))</f>
        <v/>
      </c>
      <c r="F176" s="27">
        <f>IF(COUNTA(A176:D176)=0,"",IF(ISNUMBER(A176),DATE(YEAR(A176),MONTH(A176),1),""))</f>
        <v/>
      </c>
      <c r="G176" s="1">
        <f>IF(COUNTA(A176:D176)=0,"",IF(NOT(ISNUMBER(A176)),"Missing date",IF(C176="","Choose a category",IF(COUNTIF(Categories,C176)=0,"Unknown category",IF(NOT(ISNUMBER(D176)),"Missing amount","OK")))))</f>
        <v/>
      </c>
    </row>
    <row r="177" spans="1:7" ht="21" customHeight="1">
      <c r="A177" s="24"/>
      <c r="B177" s="25"/>
      <c r="C177" s="25"/>
      <c r="D177" s="26"/>
      <c r="E177" s="1">
        <f>IF(COUNTA(A177:D177)=0,"",IFERROR(INDEX(CategoryTypes,MATCH(C177,Categories,0)),""))</f>
        <v/>
      </c>
      <c r="F177" s="27">
        <f>IF(COUNTA(A177:D177)=0,"",IF(ISNUMBER(A177),DATE(YEAR(A177),MONTH(A177),1),""))</f>
        <v/>
      </c>
      <c r="G177" s="1">
        <f>IF(COUNTA(A177:D177)=0,"",IF(NOT(ISNUMBER(A177)),"Missing date",IF(C177="","Choose a category",IF(COUNTIF(Categories,C177)=0,"Unknown category",IF(NOT(ISNUMBER(D177)),"Missing amount","OK")))))</f>
        <v/>
      </c>
    </row>
    <row r="178" spans="1:7" ht="21" customHeight="1">
      <c r="A178" s="24"/>
      <c r="B178" s="25"/>
      <c r="C178" s="25"/>
      <c r="D178" s="26"/>
      <c r="E178" s="1">
        <f>IF(COUNTA(A178:D178)=0,"",IFERROR(INDEX(CategoryTypes,MATCH(C178,Categories,0)),""))</f>
        <v/>
      </c>
      <c r="F178" s="27">
        <f>IF(COUNTA(A178:D178)=0,"",IF(ISNUMBER(A178),DATE(YEAR(A178),MONTH(A178),1),""))</f>
        <v/>
      </c>
      <c r="G178" s="1">
        <f>IF(COUNTA(A178:D178)=0,"",IF(NOT(ISNUMBER(A178)),"Missing date",IF(C178="","Choose a category",IF(COUNTIF(Categories,C178)=0,"Unknown category",IF(NOT(ISNUMBER(D178)),"Missing amount","OK")))))</f>
        <v/>
      </c>
    </row>
    <row r="179" spans="1:7" ht="21" customHeight="1">
      <c r="A179" s="24"/>
      <c r="B179" s="25"/>
      <c r="C179" s="25"/>
      <c r="D179" s="26"/>
      <c r="E179" s="1">
        <f>IF(COUNTA(A179:D179)=0,"",IFERROR(INDEX(CategoryTypes,MATCH(C179,Categories,0)),""))</f>
        <v/>
      </c>
      <c r="F179" s="27">
        <f>IF(COUNTA(A179:D179)=0,"",IF(ISNUMBER(A179),DATE(YEAR(A179),MONTH(A179),1),""))</f>
        <v/>
      </c>
      <c r="G179" s="1">
        <f>IF(COUNTA(A179:D179)=0,"",IF(NOT(ISNUMBER(A179)),"Missing date",IF(C179="","Choose a category",IF(COUNTIF(Categories,C179)=0,"Unknown category",IF(NOT(ISNUMBER(D179)),"Missing amount","OK")))))</f>
        <v/>
      </c>
    </row>
    <row r="180" spans="1:7" ht="21" customHeight="1">
      <c r="A180" s="24"/>
      <c r="B180" s="25"/>
      <c r="C180" s="25"/>
      <c r="D180" s="26"/>
      <c r="E180" s="1">
        <f>IF(COUNTA(A180:D180)=0,"",IFERROR(INDEX(CategoryTypes,MATCH(C180,Categories,0)),""))</f>
        <v/>
      </c>
      <c r="F180" s="27">
        <f>IF(COUNTA(A180:D180)=0,"",IF(ISNUMBER(A180),DATE(YEAR(A180),MONTH(A180),1),""))</f>
        <v/>
      </c>
      <c r="G180" s="1">
        <f>IF(COUNTA(A180:D180)=0,"",IF(NOT(ISNUMBER(A180)),"Missing date",IF(C180="","Choose a category",IF(COUNTIF(Categories,C180)=0,"Unknown category",IF(NOT(ISNUMBER(D180)),"Missing amount","OK")))))</f>
        <v/>
      </c>
    </row>
    <row r="181" spans="1:7" ht="21" customHeight="1">
      <c r="A181" s="24"/>
      <c r="B181" s="25"/>
      <c r="C181" s="25"/>
      <c r="D181" s="26"/>
      <c r="E181" s="1">
        <f>IF(COUNTA(A181:D181)=0,"",IFERROR(INDEX(CategoryTypes,MATCH(C181,Categories,0)),""))</f>
        <v/>
      </c>
      <c r="F181" s="27">
        <f>IF(COUNTA(A181:D181)=0,"",IF(ISNUMBER(A181),DATE(YEAR(A181),MONTH(A181),1),""))</f>
        <v/>
      </c>
      <c r="G181" s="1">
        <f>IF(COUNTA(A181:D181)=0,"",IF(NOT(ISNUMBER(A181)),"Missing date",IF(C181="","Choose a category",IF(COUNTIF(Categories,C181)=0,"Unknown category",IF(NOT(ISNUMBER(D181)),"Missing amount","OK")))))</f>
        <v/>
      </c>
    </row>
    <row r="182" spans="1:7" ht="21" customHeight="1">
      <c r="A182" s="24"/>
      <c r="B182" s="25"/>
      <c r="C182" s="25"/>
      <c r="D182" s="26"/>
      <c r="E182" s="1">
        <f>IF(COUNTA(A182:D182)=0,"",IFERROR(INDEX(CategoryTypes,MATCH(C182,Categories,0)),""))</f>
        <v/>
      </c>
      <c r="F182" s="27">
        <f>IF(COUNTA(A182:D182)=0,"",IF(ISNUMBER(A182),DATE(YEAR(A182),MONTH(A182),1),""))</f>
        <v/>
      </c>
      <c r="G182" s="1">
        <f>IF(COUNTA(A182:D182)=0,"",IF(NOT(ISNUMBER(A182)),"Missing date",IF(C182="","Choose a category",IF(COUNTIF(Categories,C182)=0,"Unknown category",IF(NOT(ISNUMBER(D182)),"Missing amount","OK")))))</f>
        <v/>
      </c>
    </row>
    <row r="183" spans="1:7" ht="21" customHeight="1">
      <c r="A183" s="24"/>
      <c r="B183" s="25"/>
      <c r="C183" s="25"/>
      <c r="D183" s="26"/>
      <c r="E183" s="1">
        <f>IF(COUNTA(A183:D183)=0,"",IFERROR(INDEX(CategoryTypes,MATCH(C183,Categories,0)),""))</f>
        <v/>
      </c>
      <c r="F183" s="27">
        <f>IF(COUNTA(A183:D183)=0,"",IF(ISNUMBER(A183),DATE(YEAR(A183),MONTH(A183),1),""))</f>
        <v/>
      </c>
      <c r="G183" s="1">
        <f>IF(COUNTA(A183:D183)=0,"",IF(NOT(ISNUMBER(A183)),"Missing date",IF(C183="","Choose a category",IF(COUNTIF(Categories,C183)=0,"Unknown category",IF(NOT(ISNUMBER(D183)),"Missing amount","OK")))))</f>
        <v/>
      </c>
    </row>
    <row r="184" spans="1:7" ht="21" customHeight="1">
      <c r="A184" s="24"/>
      <c r="B184" s="25"/>
      <c r="C184" s="25"/>
      <c r="D184" s="26"/>
      <c r="E184" s="1">
        <f>IF(COUNTA(A184:D184)=0,"",IFERROR(INDEX(CategoryTypes,MATCH(C184,Categories,0)),""))</f>
        <v/>
      </c>
      <c r="F184" s="27">
        <f>IF(COUNTA(A184:D184)=0,"",IF(ISNUMBER(A184),DATE(YEAR(A184),MONTH(A184),1),""))</f>
        <v/>
      </c>
      <c r="G184" s="1">
        <f>IF(COUNTA(A184:D184)=0,"",IF(NOT(ISNUMBER(A184)),"Missing date",IF(C184="","Choose a category",IF(COUNTIF(Categories,C184)=0,"Unknown category",IF(NOT(ISNUMBER(D184)),"Missing amount","OK")))))</f>
        <v/>
      </c>
    </row>
    <row r="185" spans="1:7" ht="21" customHeight="1">
      <c r="A185" s="24"/>
      <c r="B185" s="25"/>
      <c r="C185" s="25"/>
      <c r="D185" s="26"/>
      <c r="E185" s="1">
        <f>IF(COUNTA(A185:D185)=0,"",IFERROR(INDEX(CategoryTypes,MATCH(C185,Categories,0)),""))</f>
        <v/>
      </c>
      <c r="F185" s="27">
        <f>IF(COUNTA(A185:D185)=0,"",IF(ISNUMBER(A185),DATE(YEAR(A185),MONTH(A185),1),""))</f>
        <v/>
      </c>
      <c r="G185" s="1">
        <f>IF(COUNTA(A185:D185)=0,"",IF(NOT(ISNUMBER(A185)),"Missing date",IF(C185="","Choose a category",IF(COUNTIF(Categories,C185)=0,"Unknown category",IF(NOT(ISNUMBER(D185)),"Missing amount","OK")))))</f>
        <v/>
      </c>
    </row>
    <row r="186" spans="1:7" ht="21" customHeight="1">
      <c r="A186" s="24"/>
      <c r="B186" s="25"/>
      <c r="C186" s="25"/>
      <c r="D186" s="26"/>
      <c r="E186" s="1">
        <f>IF(COUNTA(A186:D186)=0,"",IFERROR(INDEX(CategoryTypes,MATCH(C186,Categories,0)),""))</f>
        <v/>
      </c>
      <c r="F186" s="27">
        <f>IF(COUNTA(A186:D186)=0,"",IF(ISNUMBER(A186),DATE(YEAR(A186),MONTH(A186),1),""))</f>
        <v/>
      </c>
      <c r="G186" s="1">
        <f>IF(COUNTA(A186:D186)=0,"",IF(NOT(ISNUMBER(A186)),"Missing date",IF(C186="","Choose a category",IF(COUNTIF(Categories,C186)=0,"Unknown category",IF(NOT(ISNUMBER(D186)),"Missing amount","OK")))))</f>
        <v/>
      </c>
    </row>
    <row r="187" spans="1:7" ht="21" customHeight="1">
      <c r="A187" s="24"/>
      <c r="B187" s="25"/>
      <c r="C187" s="25"/>
      <c r="D187" s="26"/>
      <c r="E187" s="1">
        <f>IF(COUNTA(A187:D187)=0,"",IFERROR(INDEX(CategoryTypes,MATCH(C187,Categories,0)),""))</f>
        <v/>
      </c>
      <c r="F187" s="27">
        <f>IF(COUNTA(A187:D187)=0,"",IF(ISNUMBER(A187),DATE(YEAR(A187),MONTH(A187),1),""))</f>
        <v/>
      </c>
      <c r="G187" s="1">
        <f>IF(COUNTA(A187:D187)=0,"",IF(NOT(ISNUMBER(A187)),"Missing date",IF(C187="","Choose a category",IF(COUNTIF(Categories,C187)=0,"Unknown category",IF(NOT(ISNUMBER(D187)),"Missing amount","OK")))))</f>
        <v/>
      </c>
    </row>
    <row r="188" spans="1:7" ht="21" customHeight="1">
      <c r="A188" s="24"/>
      <c r="B188" s="25"/>
      <c r="C188" s="25"/>
      <c r="D188" s="26"/>
      <c r="E188" s="1">
        <f>IF(COUNTA(A188:D188)=0,"",IFERROR(INDEX(CategoryTypes,MATCH(C188,Categories,0)),""))</f>
        <v/>
      </c>
      <c r="F188" s="27">
        <f>IF(COUNTA(A188:D188)=0,"",IF(ISNUMBER(A188),DATE(YEAR(A188),MONTH(A188),1),""))</f>
        <v/>
      </c>
      <c r="G188" s="1">
        <f>IF(COUNTA(A188:D188)=0,"",IF(NOT(ISNUMBER(A188)),"Missing date",IF(C188="","Choose a category",IF(COUNTIF(Categories,C188)=0,"Unknown category",IF(NOT(ISNUMBER(D188)),"Missing amount","OK")))))</f>
        <v/>
      </c>
    </row>
    <row r="189" spans="1:7" ht="21" customHeight="1">
      <c r="A189" s="24"/>
      <c r="B189" s="25"/>
      <c r="C189" s="25"/>
      <c r="D189" s="26"/>
      <c r="E189" s="1">
        <f>IF(COUNTA(A189:D189)=0,"",IFERROR(INDEX(CategoryTypes,MATCH(C189,Categories,0)),""))</f>
        <v/>
      </c>
      <c r="F189" s="27">
        <f>IF(COUNTA(A189:D189)=0,"",IF(ISNUMBER(A189),DATE(YEAR(A189),MONTH(A189),1),""))</f>
        <v/>
      </c>
      <c r="G189" s="1">
        <f>IF(COUNTA(A189:D189)=0,"",IF(NOT(ISNUMBER(A189)),"Missing date",IF(C189="","Choose a category",IF(COUNTIF(Categories,C189)=0,"Unknown category",IF(NOT(ISNUMBER(D189)),"Missing amount","OK")))))</f>
        <v/>
      </c>
    </row>
    <row r="190" spans="1:7" ht="21" customHeight="1">
      <c r="A190" s="24"/>
      <c r="B190" s="25"/>
      <c r="C190" s="25"/>
      <c r="D190" s="26"/>
      <c r="E190" s="1">
        <f>IF(COUNTA(A190:D190)=0,"",IFERROR(INDEX(CategoryTypes,MATCH(C190,Categories,0)),""))</f>
        <v/>
      </c>
      <c r="F190" s="27">
        <f>IF(COUNTA(A190:D190)=0,"",IF(ISNUMBER(A190),DATE(YEAR(A190),MONTH(A190),1),""))</f>
        <v/>
      </c>
      <c r="G190" s="1">
        <f>IF(COUNTA(A190:D190)=0,"",IF(NOT(ISNUMBER(A190)),"Missing date",IF(C190="","Choose a category",IF(COUNTIF(Categories,C190)=0,"Unknown category",IF(NOT(ISNUMBER(D190)),"Missing amount","OK")))))</f>
        <v/>
      </c>
    </row>
    <row r="191" spans="1:7" ht="21" customHeight="1">
      <c r="A191" s="24"/>
      <c r="B191" s="25"/>
      <c r="C191" s="25"/>
      <c r="D191" s="26"/>
      <c r="E191" s="1">
        <f>IF(COUNTA(A191:D191)=0,"",IFERROR(INDEX(CategoryTypes,MATCH(C191,Categories,0)),""))</f>
        <v/>
      </c>
      <c r="F191" s="27">
        <f>IF(COUNTA(A191:D191)=0,"",IF(ISNUMBER(A191),DATE(YEAR(A191),MONTH(A191),1),""))</f>
        <v/>
      </c>
      <c r="G191" s="1">
        <f>IF(COUNTA(A191:D191)=0,"",IF(NOT(ISNUMBER(A191)),"Missing date",IF(C191="","Choose a category",IF(COUNTIF(Categories,C191)=0,"Unknown category",IF(NOT(ISNUMBER(D191)),"Missing amount","OK")))))</f>
        <v/>
      </c>
    </row>
    <row r="192" spans="1:7" ht="21" customHeight="1">
      <c r="A192" s="24"/>
      <c r="B192" s="25"/>
      <c r="C192" s="25"/>
      <c r="D192" s="26"/>
      <c r="E192" s="1">
        <f>IF(COUNTA(A192:D192)=0,"",IFERROR(INDEX(CategoryTypes,MATCH(C192,Categories,0)),""))</f>
        <v/>
      </c>
      <c r="F192" s="27">
        <f>IF(COUNTA(A192:D192)=0,"",IF(ISNUMBER(A192),DATE(YEAR(A192),MONTH(A192),1),""))</f>
        <v/>
      </c>
      <c r="G192" s="1">
        <f>IF(COUNTA(A192:D192)=0,"",IF(NOT(ISNUMBER(A192)),"Missing date",IF(C192="","Choose a category",IF(COUNTIF(Categories,C192)=0,"Unknown category",IF(NOT(ISNUMBER(D192)),"Missing amount","OK")))))</f>
        <v/>
      </c>
    </row>
    <row r="193" spans="1:7" ht="21" customHeight="1">
      <c r="A193" s="24"/>
      <c r="B193" s="25"/>
      <c r="C193" s="25"/>
      <c r="D193" s="26"/>
      <c r="E193" s="1">
        <f>IF(COUNTA(A193:D193)=0,"",IFERROR(INDEX(CategoryTypes,MATCH(C193,Categories,0)),""))</f>
        <v/>
      </c>
      <c r="F193" s="27">
        <f>IF(COUNTA(A193:D193)=0,"",IF(ISNUMBER(A193),DATE(YEAR(A193),MONTH(A193),1),""))</f>
        <v/>
      </c>
      <c r="G193" s="1">
        <f>IF(COUNTA(A193:D193)=0,"",IF(NOT(ISNUMBER(A193)),"Missing date",IF(C193="","Choose a category",IF(COUNTIF(Categories,C193)=0,"Unknown category",IF(NOT(ISNUMBER(D193)),"Missing amount","OK")))))</f>
        <v/>
      </c>
    </row>
    <row r="194" spans="1:7" ht="21" customHeight="1">
      <c r="A194" s="24"/>
      <c r="B194" s="25"/>
      <c r="C194" s="25"/>
      <c r="D194" s="26"/>
      <c r="E194" s="1">
        <f>IF(COUNTA(A194:D194)=0,"",IFERROR(INDEX(CategoryTypes,MATCH(C194,Categories,0)),""))</f>
        <v/>
      </c>
      <c r="F194" s="27">
        <f>IF(COUNTA(A194:D194)=0,"",IF(ISNUMBER(A194),DATE(YEAR(A194),MONTH(A194),1),""))</f>
        <v/>
      </c>
      <c r="G194" s="1">
        <f>IF(COUNTA(A194:D194)=0,"",IF(NOT(ISNUMBER(A194)),"Missing date",IF(C194="","Choose a category",IF(COUNTIF(Categories,C194)=0,"Unknown category",IF(NOT(ISNUMBER(D194)),"Missing amount","OK")))))</f>
        <v/>
      </c>
    </row>
    <row r="195" spans="1:7" ht="21" customHeight="1">
      <c r="A195" s="24"/>
      <c r="B195" s="25"/>
      <c r="C195" s="25"/>
      <c r="D195" s="26"/>
      <c r="E195" s="1">
        <f>IF(COUNTA(A195:D195)=0,"",IFERROR(INDEX(CategoryTypes,MATCH(C195,Categories,0)),""))</f>
        <v/>
      </c>
      <c r="F195" s="27">
        <f>IF(COUNTA(A195:D195)=0,"",IF(ISNUMBER(A195),DATE(YEAR(A195),MONTH(A195),1),""))</f>
        <v/>
      </c>
      <c r="G195" s="1">
        <f>IF(COUNTA(A195:D195)=0,"",IF(NOT(ISNUMBER(A195)),"Missing date",IF(C195="","Choose a category",IF(COUNTIF(Categories,C195)=0,"Unknown category",IF(NOT(ISNUMBER(D195)),"Missing amount","OK")))))</f>
        <v/>
      </c>
    </row>
    <row r="196" spans="1:7" ht="21" customHeight="1">
      <c r="A196" s="24"/>
      <c r="B196" s="25"/>
      <c r="C196" s="25"/>
      <c r="D196" s="26"/>
      <c r="E196" s="1">
        <f>IF(COUNTA(A196:D196)=0,"",IFERROR(INDEX(CategoryTypes,MATCH(C196,Categories,0)),""))</f>
        <v/>
      </c>
      <c r="F196" s="27">
        <f>IF(COUNTA(A196:D196)=0,"",IF(ISNUMBER(A196),DATE(YEAR(A196),MONTH(A196),1),""))</f>
        <v/>
      </c>
      <c r="G196" s="1">
        <f>IF(COUNTA(A196:D196)=0,"",IF(NOT(ISNUMBER(A196)),"Missing date",IF(C196="","Choose a category",IF(COUNTIF(Categories,C196)=0,"Unknown category",IF(NOT(ISNUMBER(D196)),"Missing amount","OK")))))</f>
        <v/>
      </c>
    </row>
    <row r="197" spans="1:7" ht="21" customHeight="1">
      <c r="A197" s="24"/>
      <c r="B197" s="25"/>
      <c r="C197" s="25"/>
      <c r="D197" s="26"/>
      <c r="E197" s="1">
        <f>IF(COUNTA(A197:D197)=0,"",IFERROR(INDEX(CategoryTypes,MATCH(C197,Categories,0)),""))</f>
        <v/>
      </c>
      <c r="F197" s="27">
        <f>IF(COUNTA(A197:D197)=0,"",IF(ISNUMBER(A197),DATE(YEAR(A197),MONTH(A197),1),""))</f>
        <v/>
      </c>
      <c r="G197" s="1">
        <f>IF(COUNTA(A197:D197)=0,"",IF(NOT(ISNUMBER(A197)),"Missing date",IF(C197="","Choose a category",IF(COUNTIF(Categories,C197)=0,"Unknown category",IF(NOT(ISNUMBER(D197)),"Missing amount","OK")))))</f>
        <v/>
      </c>
    </row>
    <row r="198" spans="1:7" ht="21" customHeight="1">
      <c r="A198" s="24"/>
      <c r="B198" s="25"/>
      <c r="C198" s="25"/>
      <c r="D198" s="26"/>
      <c r="E198" s="1">
        <f>IF(COUNTA(A198:D198)=0,"",IFERROR(INDEX(CategoryTypes,MATCH(C198,Categories,0)),""))</f>
        <v/>
      </c>
      <c r="F198" s="27">
        <f>IF(COUNTA(A198:D198)=0,"",IF(ISNUMBER(A198),DATE(YEAR(A198),MONTH(A198),1),""))</f>
        <v/>
      </c>
      <c r="G198" s="1">
        <f>IF(COUNTA(A198:D198)=0,"",IF(NOT(ISNUMBER(A198)),"Missing date",IF(C198="","Choose a category",IF(COUNTIF(Categories,C198)=0,"Unknown category",IF(NOT(ISNUMBER(D198)),"Missing amount","OK")))))</f>
        <v/>
      </c>
    </row>
    <row r="199" spans="1:7" ht="21" customHeight="1">
      <c r="A199" s="24"/>
      <c r="B199" s="25"/>
      <c r="C199" s="25"/>
      <c r="D199" s="26"/>
      <c r="E199" s="1">
        <f>IF(COUNTA(A199:D199)=0,"",IFERROR(INDEX(CategoryTypes,MATCH(C199,Categories,0)),""))</f>
        <v/>
      </c>
      <c r="F199" s="27">
        <f>IF(COUNTA(A199:D199)=0,"",IF(ISNUMBER(A199),DATE(YEAR(A199),MONTH(A199),1),""))</f>
        <v/>
      </c>
      <c r="G199" s="1">
        <f>IF(COUNTA(A199:D199)=0,"",IF(NOT(ISNUMBER(A199)),"Missing date",IF(C199="","Choose a category",IF(COUNTIF(Categories,C199)=0,"Unknown category",IF(NOT(ISNUMBER(D199)),"Missing amount","OK")))))</f>
        <v/>
      </c>
    </row>
    <row r="200" spans="1:7" ht="21" customHeight="1">
      <c r="A200" s="24"/>
      <c r="B200" s="25"/>
      <c r="C200" s="25"/>
      <c r="D200" s="26"/>
      <c r="E200" s="1">
        <f>IF(COUNTA(A200:D200)=0,"",IFERROR(INDEX(CategoryTypes,MATCH(C200,Categories,0)),""))</f>
        <v/>
      </c>
      <c r="F200" s="27">
        <f>IF(COUNTA(A200:D200)=0,"",IF(ISNUMBER(A200),DATE(YEAR(A200),MONTH(A200),1),""))</f>
        <v/>
      </c>
      <c r="G200" s="1">
        <f>IF(COUNTA(A200:D200)=0,"",IF(NOT(ISNUMBER(A200)),"Missing date",IF(C200="","Choose a category",IF(COUNTIF(Categories,C200)=0,"Unknown category",IF(NOT(ISNUMBER(D200)),"Missing amount","OK")))))</f>
        <v/>
      </c>
    </row>
    <row r="201" spans="1:7" ht="21" customHeight="1">
      <c r="A201" s="24"/>
      <c r="B201" s="25"/>
      <c r="C201" s="25"/>
      <c r="D201" s="26"/>
      <c r="E201" s="1">
        <f>IF(COUNTA(A201:D201)=0,"",IFERROR(INDEX(CategoryTypes,MATCH(C201,Categories,0)),""))</f>
        <v/>
      </c>
      <c r="F201" s="27">
        <f>IF(COUNTA(A201:D201)=0,"",IF(ISNUMBER(A201),DATE(YEAR(A201),MONTH(A201),1),""))</f>
        <v/>
      </c>
      <c r="G201" s="1">
        <f>IF(COUNTA(A201:D201)=0,"",IF(NOT(ISNUMBER(A201)),"Missing date",IF(C201="","Choose a category",IF(COUNTIF(Categories,C201)=0,"Unknown category",IF(NOT(ISNUMBER(D201)),"Missing amount","OK")))))</f>
        <v/>
      </c>
    </row>
    <row r="202" spans="1:7" ht="21" customHeight="1">
      <c r="A202" s="24"/>
      <c r="B202" s="25"/>
      <c r="C202" s="25"/>
      <c r="D202" s="26"/>
      <c r="E202" s="1">
        <f>IF(COUNTA(A202:D202)=0,"",IFERROR(INDEX(CategoryTypes,MATCH(C202,Categories,0)),""))</f>
        <v/>
      </c>
      <c r="F202" s="27">
        <f>IF(COUNTA(A202:D202)=0,"",IF(ISNUMBER(A202),DATE(YEAR(A202),MONTH(A202),1),""))</f>
        <v/>
      </c>
      <c r="G202" s="1">
        <f>IF(COUNTA(A202:D202)=0,"",IF(NOT(ISNUMBER(A202)),"Missing date",IF(C202="","Choose a category",IF(COUNTIF(Categories,C202)=0,"Unknown category",IF(NOT(ISNUMBER(D202)),"Missing amount","OK")))))</f>
        <v/>
      </c>
    </row>
    <row r="203" spans="1:7" ht="21" customHeight="1">
      <c r="A203" s="24"/>
      <c r="B203" s="25"/>
      <c r="C203" s="25"/>
      <c r="D203" s="26"/>
      <c r="E203" s="1">
        <f>IF(COUNTA(A203:D203)=0,"",IFERROR(INDEX(CategoryTypes,MATCH(C203,Categories,0)),""))</f>
        <v/>
      </c>
      <c r="F203" s="27">
        <f>IF(COUNTA(A203:D203)=0,"",IF(ISNUMBER(A203),DATE(YEAR(A203),MONTH(A203),1),""))</f>
        <v/>
      </c>
      <c r="G203" s="1">
        <f>IF(COUNTA(A203:D203)=0,"",IF(NOT(ISNUMBER(A203)),"Missing date",IF(C203="","Choose a category",IF(COUNTIF(Categories,C203)=0,"Unknown category",IF(NOT(ISNUMBER(D203)),"Missing amount","OK")))))</f>
        <v/>
      </c>
    </row>
    <row r="204" spans="1:7" ht="21" customHeight="1">
      <c r="A204" s="24"/>
      <c r="B204" s="25"/>
      <c r="C204" s="25"/>
      <c r="D204" s="26"/>
      <c r="E204" s="1">
        <f>IF(COUNTA(A204:D204)=0,"",IFERROR(INDEX(CategoryTypes,MATCH(C204,Categories,0)),""))</f>
        <v/>
      </c>
      <c r="F204" s="27">
        <f>IF(COUNTA(A204:D204)=0,"",IF(ISNUMBER(A204),DATE(YEAR(A204),MONTH(A204),1),""))</f>
        <v/>
      </c>
      <c r="G204" s="1">
        <f>IF(COUNTA(A204:D204)=0,"",IF(NOT(ISNUMBER(A204)),"Missing date",IF(C204="","Choose a category",IF(COUNTIF(Categories,C204)=0,"Unknown category",IF(NOT(ISNUMBER(D204)),"Missing amount","OK")))))</f>
        <v/>
      </c>
    </row>
    <row r="205" spans="1:7" ht="21" customHeight="1">
      <c r="A205" s="24"/>
      <c r="B205" s="25"/>
      <c r="C205" s="25"/>
      <c r="D205" s="26"/>
      <c r="E205" s="1">
        <f>IF(COUNTA(A205:D205)=0,"",IFERROR(INDEX(CategoryTypes,MATCH(C205,Categories,0)),""))</f>
        <v/>
      </c>
      <c r="F205" s="27">
        <f>IF(COUNTA(A205:D205)=0,"",IF(ISNUMBER(A205),DATE(YEAR(A205),MONTH(A205),1),""))</f>
        <v/>
      </c>
      <c r="G205" s="1">
        <f>IF(COUNTA(A205:D205)=0,"",IF(NOT(ISNUMBER(A205)),"Missing date",IF(C205="","Choose a category",IF(COUNTIF(Categories,C205)=0,"Unknown category",IF(NOT(ISNUMBER(D205)),"Missing amount","OK")))))</f>
        <v/>
      </c>
    </row>
    <row r="206" spans="1:7" ht="21" customHeight="1">
      <c r="A206" s="24"/>
      <c r="B206" s="25"/>
      <c r="C206" s="25"/>
      <c r="D206" s="26"/>
      <c r="E206" s="1">
        <f>IF(COUNTA(A206:D206)=0,"",IFERROR(INDEX(CategoryTypes,MATCH(C206,Categories,0)),""))</f>
        <v/>
      </c>
      <c r="F206" s="27">
        <f>IF(COUNTA(A206:D206)=0,"",IF(ISNUMBER(A206),DATE(YEAR(A206),MONTH(A206),1),""))</f>
        <v/>
      </c>
      <c r="G206" s="1">
        <f>IF(COUNTA(A206:D206)=0,"",IF(NOT(ISNUMBER(A206)),"Missing date",IF(C206="","Choose a category",IF(COUNTIF(Categories,C206)=0,"Unknown category",IF(NOT(ISNUMBER(D206)),"Missing amount","OK")))))</f>
        <v/>
      </c>
    </row>
    <row r="207" spans="1:7" ht="21" customHeight="1">
      <c r="A207" s="24"/>
      <c r="B207" s="25"/>
      <c r="C207" s="25"/>
      <c r="D207" s="26"/>
      <c r="E207" s="1">
        <f>IF(COUNTA(A207:D207)=0,"",IFERROR(INDEX(CategoryTypes,MATCH(C207,Categories,0)),""))</f>
        <v/>
      </c>
      <c r="F207" s="27">
        <f>IF(COUNTA(A207:D207)=0,"",IF(ISNUMBER(A207),DATE(YEAR(A207),MONTH(A207),1),""))</f>
        <v/>
      </c>
      <c r="G207" s="1">
        <f>IF(COUNTA(A207:D207)=0,"",IF(NOT(ISNUMBER(A207)),"Missing date",IF(C207="","Choose a category",IF(COUNTIF(Categories,C207)=0,"Unknown category",IF(NOT(ISNUMBER(D207)),"Missing amount","OK")))))</f>
        <v/>
      </c>
    </row>
    <row r="208" spans="1:7" ht="21" customHeight="1">
      <c r="A208" s="24"/>
      <c r="B208" s="25"/>
      <c r="C208" s="25"/>
      <c r="D208" s="26"/>
      <c r="E208" s="1">
        <f>IF(COUNTA(A208:D208)=0,"",IFERROR(INDEX(CategoryTypes,MATCH(C208,Categories,0)),""))</f>
        <v/>
      </c>
      <c r="F208" s="27">
        <f>IF(COUNTA(A208:D208)=0,"",IF(ISNUMBER(A208),DATE(YEAR(A208),MONTH(A208),1),""))</f>
        <v/>
      </c>
      <c r="G208" s="1">
        <f>IF(COUNTA(A208:D208)=0,"",IF(NOT(ISNUMBER(A208)),"Missing date",IF(C208="","Choose a category",IF(COUNTIF(Categories,C208)=0,"Unknown category",IF(NOT(ISNUMBER(D208)),"Missing amount","OK")))))</f>
        <v/>
      </c>
    </row>
    <row r="209" spans="1:7" ht="21" customHeight="1">
      <c r="A209" s="24"/>
      <c r="B209" s="25"/>
      <c r="C209" s="25"/>
      <c r="D209" s="26"/>
      <c r="E209" s="1">
        <f>IF(COUNTA(A209:D209)=0,"",IFERROR(INDEX(CategoryTypes,MATCH(C209,Categories,0)),""))</f>
        <v/>
      </c>
      <c r="F209" s="27">
        <f>IF(COUNTA(A209:D209)=0,"",IF(ISNUMBER(A209),DATE(YEAR(A209),MONTH(A209),1),""))</f>
        <v/>
      </c>
      <c r="G209" s="1">
        <f>IF(COUNTA(A209:D209)=0,"",IF(NOT(ISNUMBER(A209)),"Missing date",IF(C209="","Choose a category",IF(COUNTIF(Categories,C209)=0,"Unknown category",IF(NOT(ISNUMBER(D209)),"Missing amount","OK")))))</f>
        <v/>
      </c>
    </row>
    <row r="210" spans="1:7" ht="21" customHeight="1">
      <c r="A210" s="24"/>
      <c r="B210" s="25"/>
      <c r="C210" s="25"/>
      <c r="D210" s="26"/>
      <c r="E210" s="1">
        <f>IF(COUNTA(A210:D210)=0,"",IFERROR(INDEX(CategoryTypes,MATCH(C210,Categories,0)),""))</f>
        <v/>
      </c>
      <c r="F210" s="27">
        <f>IF(COUNTA(A210:D210)=0,"",IF(ISNUMBER(A210),DATE(YEAR(A210),MONTH(A210),1),""))</f>
        <v/>
      </c>
      <c r="G210" s="1">
        <f>IF(COUNTA(A210:D210)=0,"",IF(NOT(ISNUMBER(A210)),"Missing date",IF(C210="","Choose a category",IF(COUNTIF(Categories,C210)=0,"Unknown category",IF(NOT(ISNUMBER(D210)),"Missing amount","OK")))))</f>
        <v/>
      </c>
    </row>
    <row r="211" spans="1:7" ht="21" customHeight="1">
      <c r="A211" s="24"/>
      <c r="B211" s="25"/>
      <c r="C211" s="25"/>
      <c r="D211" s="26"/>
      <c r="E211" s="1">
        <f>IF(COUNTA(A211:D211)=0,"",IFERROR(INDEX(CategoryTypes,MATCH(C211,Categories,0)),""))</f>
        <v/>
      </c>
      <c r="F211" s="27">
        <f>IF(COUNTA(A211:D211)=0,"",IF(ISNUMBER(A211),DATE(YEAR(A211),MONTH(A211),1),""))</f>
        <v/>
      </c>
      <c r="G211" s="1">
        <f>IF(COUNTA(A211:D211)=0,"",IF(NOT(ISNUMBER(A211)),"Missing date",IF(C211="","Choose a category",IF(COUNTIF(Categories,C211)=0,"Unknown category",IF(NOT(ISNUMBER(D211)),"Missing amount","OK")))))</f>
        <v/>
      </c>
    </row>
    <row r="212" spans="1:7" ht="21" customHeight="1">
      <c r="A212" s="24"/>
      <c r="B212" s="25"/>
      <c r="C212" s="25"/>
      <c r="D212" s="26"/>
      <c r="E212" s="1">
        <f>IF(COUNTA(A212:D212)=0,"",IFERROR(INDEX(CategoryTypes,MATCH(C212,Categories,0)),""))</f>
        <v/>
      </c>
      <c r="F212" s="27">
        <f>IF(COUNTA(A212:D212)=0,"",IF(ISNUMBER(A212),DATE(YEAR(A212),MONTH(A212),1),""))</f>
        <v/>
      </c>
      <c r="G212" s="1">
        <f>IF(COUNTA(A212:D212)=0,"",IF(NOT(ISNUMBER(A212)),"Missing date",IF(C212="","Choose a category",IF(COUNTIF(Categories,C212)=0,"Unknown category",IF(NOT(ISNUMBER(D212)),"Missing amount","OK")))))</f>
        <v/>
      </c>
    </row>
    <row r="213" spans="1:7" ht="21" customHeight="1">
      <c r="A213" s="24"/>
      <c r="B213" s="25"/>
      <c r="C213" s="25"/>
      <c r="D213" s="26"/>
      <c r="E213" s="1">
        <f>IF(COUNTA(A213:D213)=0,"",IFERROR(INDEX(CategoryTypes,MATCH(C213,Categories,0)),""))</f>
        <v/>
      </c>
      <c r="F213" s="27">
        <f>IF(COUNTA(A213:D213)=0,"",IF(ISNUMBER(A213),DATE(YEAR(A213),MONTH(A213),1),""))</f>
        <v/>
      </c>
      <c r="G213" s="1">
        <f>IF(COUNTA(A213:D213)=0,"",IF(NOT(ISNUMBER(A213)),"Missing date",IF(C213="","Choose a category",IF(COUNTIF(Categories,C213)=0,"Unknown category",IF(NOT(ISNUMBER(D213)),"Missing amount","OK")))))</f>
        <v/>
      </c>
    </row>
    <row r="214" spans="1:7" ht="21" customHeight="1">
      <c r="A214" s="24"/>
      <c r="B214" s="25"/>
      <c r="C214" s="25"/>
      <c r="D214" s="26"/>
      <c r="E214" s="1">
        <f>IF(COUNTA(A214:D214)=0,"",IFERROR(INDEX(CategoryTypes,MATCH(C214,Categories,0)),""))</f>
        <v/>
      </c>
      <c r="F214" s="27">
        <f>IF(COUNTA(A214:D214)=0,"",IF(ISNUMBER(A214),DATE(YEAR(A214),MONTH(A214),1),""))</f>
        <v/>
      </c>
      <c r="G214" s="1">
        <f>IF(COUNTA(A214:D214)=0,"",IF(NOT(ISNUMBER(A214)),"Missing date",IF(C214="","Choose a category",IF(COUNTIF(Categories,C214)=0,"Unknown category",IF(NOT(ISNUMBER(D214)),"Missing amount","OK")))))</f>
        <v/>
      </c>
    </row>
    <row r="215" spans="1:7" ht="21" customHeight="1">
      <c r="A215" s="24"/>
      <c r="B215" s="25"/>
      <c r="C215" s="25"/>
      <c r="D215" s="26"/>
      <c r="E215" s="1">
        <f>IF(COUNTA(A215:D215)=0,"",IFERROR(INDEX(CategoryTypes,MATCH(C215,Categories,0)),""))</f>
        <v/>
      </c>
      <c r="F215" s="27">
        <f>IF(COUNTA(A215:D215)=0,"",IF(ISNUMBER(A215),DATE(YEAR(A215),MONTH(A215),1),""))</f>
        <v/>
      </c>
      <c r="G215" s="1">
        <f>IF(COUNTA(A215:D215)=0,"",IF(NOT(ISNUMBER(A215)),"Missing date",IF(C215="","Choose a category",IF(COUNTIF(Categories,C215)=0,"Unknown category",IF(NOT(ISNUMBER(D215)),"Missing amount","OK")))))</f>
        <v/>
      </c>
    </row>
    <row r="216" spans="1:7" ht="21" customHeight="1">
      <c r="A216" s="24"/>
      <c r="B216" s="25"/>
      <c r="C216" s="25"/>
      <c r="D216" s="26"/>
      <c r="E216" s="1">
        <f>IF(COUNTA(A216:D216)=0,"",IFERROR(INDEX(CategoryTypes,MATCH(C216,Categories,0)),""))</f>
        <v/>
      </c>
      <c r="F216" s="27">
        <f>IF(COUNTA(A216:D216)=0,"",IF(ISNUMBER(A216),DATE(YEAR(A216),MONTH(A216),1),""))</f>
        <v/>
      </c>
      <c r="G216" s="1">
        <f>IF(COUNTA(A216:D216)=0,"",IF(NOT(ISNUMBER(A216)),"Missing date",IF(C216="","Choose a category",IF(COUNTIF(Categories,C216)=0,"Unknown category",IF(NOT(ISNUMBER(D216)),"Missing amount","OK")))))</f>
        <v/>
      </c>
    </row>
    <row r="217" spans="1:7" ht="21" customHeight="1">
      <c r="A217" s="24"/>
      <c r="B217" s="25"/>
      <c r="C217" s="25"/>
      <c r="D217" s="26"/>
      <c r="E217" s="1">
        <f>IF(COUNTA(A217:D217)=0,"",IFERROR(INDEX(CategoryTypes,MATCH(C217,Categories,0)),""))</f>
        <v/>
      </c>
      <c r="F217" s="27">
        <f>IF(COUNTA(A217:D217)=0,"",IF(ISNUMBER(A217),DATE(YEAR(A217),MONTH(A217),1),""))</f>
        <v/>
      </c>
      <c r="G217" s="1">
        <f>IF(COUNTA(A217:D217)=0,"",IF(NOT(ISNUMBER(A217)),"Missing date",IF(C217="","Choose a category",IF(COUNTIF(Categories,C217)=0,"Unknown category",IF(NOT(ISNUMBER(D217)),"Missing amount","OK")))))</f>
        <v/>
      </c>
    </row>
    <row r="218" spans="1:7" ht="21" customHeight="1">
      <c r="A218" s="24"/>
      <c r="B218" s="25"/>
      <c r="C218" s="25"/>
      <c r="D218" s="26"/>
      <c r="E218" s="1">
        <f>IF(COUNTA(A218:D218)=0,"",IFERROR(INDEX(CategoryTypes,MATCH(C218,Categories,0)),""))</f>
        <v/>
      </c>
      <c r="F218" s="27">
        <f>IF(COUNTA(A218:D218)=0,"",IF(ISNUMBER(A218),DATE(YEAR(A218),MONTH(A218),1),""))</f>
        <v/>
      </c>
      <c r="G218" s="1">
        <f>IF(COUNTA(A218:D218)=0,"",IF(NOT(ISNUMBER(A218)),"Missing date",IF(C218="","Choose a category",IF(COUNTIF(Categories,C218)=0,"Unknown category",IF(NOT(ISNUMBER(D218)),"Missing amount","OK")))))</f>
        <v/>
      </c>
    </row>
    <row r="219" spans="1:7" ht="21" customHeight="1">
      <c r="A219" s="24"/>
      <c r="B219" s="25"/>
      <c r="C219" s="25"/>
      <c r="D219" s="26"/>
      <c r="E219" s="1">
        <f>IF(COUNTA(A219:D219)=0,"",IFERROR(INDEX(CategoryTypes,MATCH(C219,Categories,0)),""))</f>
        <v/>
      </c>
      <c r="F219" s="27">
        <f>IF(COUNTA(A219:D219)=0,"",IF(ISNUMBER(A219),DATE(YEAR(A219),MONTH(A219),1),""))</f>
        <v/>
      </c>
      <c r="G219" s="1">
        <f>IF(COUNTA(A219:D219)=0,"",IF(NOT(ISNUMBER(A219)),"Missing date",IF(C219="","Choose a category",IF(COUNTIF(Categories,C219)=0,"Unknown category",IF(NOT(ISNUMBER(D219)),"Missing amount","OK")))))</f>
        <v/>
      </c>
    </row>
    <row r="220" spans="1:7" ht="21" customHeight="1">
      <c r="A220" s="24"/>
      <c r="B220" s="25"/>
      <c r="C220" s="25"/>
      <c r="D220" s="26"/>
      <c r="E220" s="1">
        <f>IF(COUNTA(A220:D220)=0,"",IFERROR(INDEX(CategoryTypes,MATCH(C220,Categories,0)),""))</f>
        <v/>
      </c>
      <c r="F220" s="27">
        <f>IF(COUNTA(A220:D220)=0,"",IF(ISNUMBER(A220),DATE(YEAR(A220),MONTH(A220),1),""))</f>
        <v/>
      </c>
      <c r="G220" s="1">
        <f>IF(COUNTA(A220:D220)=0,"",IF(NOT(ISNUMBER(A220)),"Missing date",IF(C220="","Choose a category",IF(COUNTIF(Categories,C220)=0,"Unknown category",IF(NOT(ISNUMBER(D220)),"Missing amount","OK")))))</f>
        <v/>
      </c>
    </row>
    <row r="221" spans="1:7" ht="21" customHeight="1">
      <c r="A221" s="24"/>
      <c r="B221" s="25"/>
      <c r="C221" s="25"/>
      <c r="D221" s="26"/>
      <c r="E221" s="1">
        <f>IF(COUNTA(A221:D221)=0,"",IFERROR(INDEX(CategoryTypes,MATCH(C221,Categories,0)),""))</f>
        <v/>
      </c>
      <c r="F221" s="27">
        <f>IF(COUNTA(A221:D221)=0,"",IF(ISNUMBER(A221),DATE(YEAR(A221),MONTH(A221),1),""))</f>
        <v/>
      </c>
      <c r="G221" s="1">
        <f>IF(COUNTA(A221:D221)=0,"",IF(NOT(ISNUMBER(A221)),"Missing date",IF(C221="","Choose a category",IF(COUNTIF(Categories,C221)=0,"Unknown category",IF(NOT(ISNUMBER(D221)),"Missing amount","OK")))))</f>
        <v/>
      </c>
    </row>
    <row r="222" spans="1:7" ht="21" customHeight="1">
      <c r="A222" s="24"/>
      <c r="B222" s="25"/>
      <c r="C222" s="25"/>
      <c r="D222" s="26"/>
      <c r="E222" s="1">
        <f>IF(COUNTA(A222:D222)=0,"",IFERROR(INDEX(CategoryTypes,MATCH(C222,Categories,0)),""))</f>
        <v/>
      </c>
      <c r="F222" s="27">
        <f>IF(COUNTA(A222:D222)=0,"",IF(ISNUMBER(A222),DATE(YEAR(A222),MONTH(A222),1),""))</f>
        <v/>
      </c>
      <c r="G222" s="1">
        <f>IF(COUNTA(A222:D222)=0,"",IF(NOT(ISNUMBER(A222)),"Missing date",IF(C222="","Choose a category",IF(COUNTIF(Categories,C222)=0,"Unknown category",IF(NOT(ISNUMBER(D222)),"Missing amount","OK")))))</f>
        <v/>
      </c>
    </row>
    <row r="223" spans="1:7" ht="21" customHeight="1">
      <c r="A223" s="24"/>
      <c r="B223" s="25"/>
      <c r="C223" s="25"/>
      <c r="D223" s="26"/>
      <c r="E223" s="1">
        <f>IF(COUNTA(A223:D223)=0,"",IFERROR(INDEX(CategoryTypes,MATCH(C223,Categories,0)),""))</f>
        <v/>
      </c>
      <c r="F223" s="27">
        <f>IF(COUNTA(A223:D223)=0,"",IF(ISNUMBER(A223),DATE(YEAR(A223),MONTH(A223),1),""))</f>
        <v/>
      </c>
      <c r="G223" s="1">
        <f>IF(COUNTA(A223:D223)=0,"",IF(NOT(ISNUMBER(A223)),"Missing date",IF(C223="","Choose a category",IF(COUNTIF(Categories,C223)=0,"Unknown category",IF(NOT(ISNUMBER(D223)),"Missing amount","OK")))))</f>
        <v/>
      </c>
    </row>
    <row r="224" spans="1:7" ht="21" customHeight="1">
      <c r="A224" s="24"/>
      <c r="B224" s="25"/>
      <c r="C224" s="25"/>
      <c r="D224" s="26"/>
      <c r="E224" s="1">
        <f>IF(COUNTA(A224:D224)=0,"",IFERROR(INDEX(CategoryTypes,MATCH(C224,Categories,0)),""))</f>
        <v/>
      </c>
      <c r="F224" s="27">
        <f>IF(COUNTA(A224:D224)=0,"",IF(ISNUMBER(A224),DATE(YEAR(A224),MONTH(A224),1),""))</f>
        <v/>
      </c>
      <c r="G224" s="1">
        <f>IF(COUNTA(A224:D224)=0,"",IF(NOT(ISNUMBER(A224)),"Missing date",IF(C224="","Choose a category",IF(COUNTIF(Categories,C224)=0,"Unknown category",IF(NOT(ISNUMBER(D224)),"Missing amount","OK")))))</f>
        <v/>
      </c>
    </row>
    <row r="225" spans="1:7" ht="21" customHeight="1">
      <c r="A225" s="24"/>
      <c r="B225" s="25"/>
      <c r="C225" s="25"/>
      <c r="D225" s="26"/>
      <c r="E225" s="1">
        <f>IF(COUNTA(A225:D225)=0,"",IFERROR(INDEX(CategoryTypes,MATCH(C225,Categories,0)),""))</f>
        <v/>
      </c>
      <c r="F225" s="27">
        <f>IF(COUNTA(A225:D225)=0,"",IF(ISNUMBER(A225),DATE(YEAR(A225),MONTH(A225),1),""))</f>
        <v/>
      </c>
      <c r="G225" s="1">
        <f>IF(COUNTA(A225:D225)=0,"",IF(NOT(ISNUMBER(A225)),"Missing date",IF(C225="","Choose a category",IF(COUNTIF(Categories,C225)=0,"Unknown category",IF(NOT(ISNUMBER(D225)),"Missing amount","OK")))))</f>
        <v/>
      </c>
    </row>
    <row r="226" spans="1:7" ht="21" customHeight="1">
      <c r="A226" s="24"/>
      <c r="B226" s="25"/>
      <c r="C226" s="25"/>
      <c r="D226" s="26"/>
      <c r="E226" s="1">
        <f>IF(COUNTA(A226:D226)=0,"",IFERROR(INDEX(CategoryTypes,MATCH(C226,Categories,0)),""))</f>
        <v/>
      </c>
      <c r="F226" s="27">
        <f>IF(COUNTA(A226:D226)=0,"",IF(ISNUMBER(A226),DATE(YEAR(A226),MONTH(A226),1),""))</f>
        <v/>
      </c>
      <c r="G226" s="1">
        <f>IF(COUNTA(A226:D226)=0,"",IF(NOT(ISNUMBER(A226)),"Missing date",IF(C226="","Choose a category",IF(COUNTIF(Categories,C226)=0,"Unknown category",IF(NOT(ISNUMBER(D226)),"Missing amount","OK")))))</f>
        <v/>
      </c>
    </row>
    <row r="227" spans="1:7" ht="21" customHeight="1">
      <c r="A227" s="24"/>
      <c r="B227" s="25"/>
      <c r="C227" s="25"/>
      <c r="D227" s="26"/>
      <c r="E227" s="1">
        <f>IF(COUNTA(A227:D227)=0,"",IFERROR(INDEX(CategoryTypes,MATCH(C227,Categories,0)),""))</f>
        <v/>
      </c>
      <c r="F227" s="27">
        <f>IF(COUNTA(A227:D227)=0,"",IF(ISNUMBER(A227),DATE(YEAR(A227),MONTH(A227),1),""))</f>
        <v/>
      </c>
      <c r="G227" s="1">
        <f>IF(COUNTA(A227:D227)=0,"",IF(NOT(ISNUMBER(A227)),"Missing date",IF(C227="","Choose a category",IF(COUNTIF(Categories,C227)=0,"Unknown category",IF(NOT(ISNUMBER(D227)),"Missing amount","OK")))))</f>
        <v/>
      </c>
    </row>
    <row r="228" spans="1:7" ht="21" customHeight="1">
      <c r="A228" s="24"/>
      <c r="B228" s="25"/>
      <c r="C228" s="25"/>
      <c r="D228" s="26"/>
      <c r="E228" s="1">
        <f>IF(COUNTA(A228:D228)=0,"",IFERROR(INDEX(CategoryTypes,MATCH(C228,Categories,0)),""))</f>
        <v/>
      </c>
      <c r="F228" s="27">
        <f>IF(COUNTA(A228:D228)=0,"",IF(ISNUMBER(A228),DATE(YEAR(A228),MONTH(A228),1),""))</f>
        <v/>
      </c>
      <c r="G228" s="1">
        <f>IF(COUNTA(A228:D228)=0,"",IF(NOT(ISNUMBER(A228)),"Missing date",IF(C228="","Choose a category",IF(COUNTIF(Categories,C228)=0,"Unknown category",IF(NOT(ISNUMBER(D228)),"Missing amount","OK")))))</f>
        <v/>
      </c>
    </row>
    <row r="229" spans="1:7" ht="21" customHeight="1">
      <c r="A229" s="24"/>
      <c r="B229" s="25"/>
      <c r="C229" s="25"/>
      <c r="D229" s="26"/>
      <c r="E229" s="1">
        <f>IF(COUNTA(A229:D229)=0,"",IFERROR(INDEX(CategoryTypes,MATCH(C229,Categories,0)),""))</f>
        <v/>
      </c>
      <c r="F229" s="27">
        <f>IF(COUNTA(A229:D229)=0,"",IF(ISNUMBER(A229),DATE(YEAR(A229),MONTH(A229),1),""))</f>
        <v/>
      </c>
      <c r="G229" s="1">
        <f>IF(COUNTA(A229:D229)=0,"",IF(NOT(ISNUMBER(A229)),"Missing date",IF(C229="","Choose a category",IF(COUNTIF(Categories,C229)=0,"Unknown category",IF(NOT(ISNUMBER(D229)),"Missing amount","OK")))))</f>
        <v/>
      </c>
    </row>
    <row r="230" spans="1:7" ht="21" customHeight="1">
      <c r="A230" s="24"/>
      <c r="B230" s="25"/>
      <c r="C230" s="25"/>
      <c r="D230" s="26"/>
      <c r="E230" s="1">
        <f>IF(COUNTA(A230:D230)=0,"",IFERROR(INDEX(CategoryTypes,MATCH(C230,Categories,0)),""))</f>
        <v/>
      </c>
      <c r="F230" s="27">
        <f>IF(COUNTA(A230:D230)=0,"",IF(ISNUMBER(A230),DATE(YEAR(A230),MONTH(A230),1),""))</f>
        <v/>
      </c>
      <c r="G230" s="1">
        <f>IF(COUNTA(A230:D230)=0,"",IF(NOT(ISNUMBER(A230)),"Missing date",IF(C230="","Choose a category",IF(COUNTIF(Categories,C230)=0,"Unknown category",IF(NOT(ISNUMBER(D230)),"Missing amount","OK")))))</f>
        <v/>
      </c>
    </row>
    <row r="231" spans="1:7" ht="21" customHeight="1">
      <c r="A231" s="24"/>
      <c r="B231" s="25"/>
      <c r="C231" s="25"/>
      <c r="D231" s="26"/>
      <c r="E231" s="1">
        <f>IF(COUNTA(A231:D231)=0,"",IFERROR(INDEX(CategoryTypes,MATCH(C231,Categories,0)),""))</f>
        <v/>
      </c>
      <c r="F231" s="27">
        <f>IF(COUNTA(A231:D231)=0,"",IF(ISNUMBER(A231),DATE(YEAR(A231),MONTH(A231),1),""))</f>
        <v/>
      </c>
      <c r="G231" s="1">
        <f>IF(COUNTA(A231:D231)=0,"",IF(NOT(ISNUMBER(A231)),"Missing date",IF(C231="","Choose a category",IF(COUNTIF(Categories,C231)=0,"Unknown category",IF(NOT(ISNUMBER(D231)),"Missing amount","OK")))))</f>
        <v/>
      </c>
    </row>
    <row r="232" spans="1:7" ht="21" customHeight="1">
      <c r="A232" s="24"/>
      <c r="B232" s="25"/>
      <c r="C232" s="25"/>
      <c r="D232" s="26"/>
      <c r="E232" s="1">
        <f>IF(COUNTA(A232:D232)=0,"",IFERROR(INDEX(CategoryTypes,MATCH(C232,Categories,0)),""))</f>
        <v/>
      </c>
      <c r="F232" s="27">
        <f>IF(COUNTA(A232:D232)=0,"",IF(ISNUMBER(A232),DATE(YEAR(A232),MONTH(A232),1),""))</f>
        <v/>
      </c>
      <c r="G232" s="1">
        <f>IF(COUNTA(A232:D232)=0,"",IF(NOT(ISNUMBER(A232)),"Missing date",IF(C232="","Choose a category",IF(COUNTIF(Categories,C232)=0,"Unknown category",IF(NOT(ISNUMBER(D232)),"Missing amount","OK")))))</f>
        <v/>
      </c>
    </row>
    <row r="233" spans="1:7" ht="21" customHeight="1">
      <c r="A233" s="24"/>
      <c r="B233" s="25"/>
      <c r="C233" s="25"/>
      <c r="D233" s="26"/>
      <c r="E233" s="1">
        <f>IF(COUNTA(A233:D233)=0,"",IFERROR(INDEX(CategoryTypes,MATCH(C233,Categories,0)),""))</f>
        <v/>
      </c>
      <c r="F233" s="27">
        <f>IF(COUNTA(A233:D233)=0,"",IF(ISNUMBER(A233),DATE(YEAR(A233),MONTH(A233),1),""))</f>
        <v/>
      </c>
      <c r="G233" s="1">
        <f>IF(COUNTA(A233:D233)=0,"",IF(NOT(ISNUMBER(A233)),"Missing date",IF(C233="","Choose a category",IF(COUNTIF(Categories,C233)=0,"Unknown category",IF(NOT(ISNUMBER(D233)),"Missing amount","OK")))))</f>
        <v/>
      </c>
    </row>
    <row r="234" spans="1:7" ht="21" customHeight="1">
      <c r="A234" s="24"/>
      <c r="B234" s="25"/>
      <c r="C234" s="25"/>
      <c r="D234" s="26"/>
      <c r="E234" s="1">
        <f>IF(COUNTA(A234:D234)=0,"",IFERROR(INDEX(CategoryTypes,MATCH(C234,Categories,0)),""))</f>
        <v/>
      </c>
      <c r="F234" s="27">
        <f>IF(COUNTA(A234:D234)=0,"",IF(ISNUMBER(A234),DATE(YEAR(A234),MONTH(A234),1),""))</f>
        <v/>
      </c>
      <c r="G234" s="1">
        <f>IF(COUNTA(A234:D234)=0,"",IF(NOT(ISNUMBER(A234)),"Missing date",IF(C234="","Choose a category",IF(COUNTIF(Categories,C234)=0,"Unknown category",IF(NOT(ISNUMBER(D234)),"Missing amount","OK")))))</f>
        <v/>
      </c>
    </row>
    <row r="235" spans="1:7" ht="21" customHeight="1">
      <c r="A235" s="24"/>
      <c r="B235" s="25"/>
      <c r="C235" s="25"/>
      <c r="D235" s="26"/>
      <c r="E235" s="1">
        <f>IF(COUNTA(A235:D235)=0,"",IFERROR(INDEX(CategoryTypes,MATCH(C235,Categories,0)),""))</f>
        <v/>
      </c>
      <c r="F235" s="27">
        <f>IF(COUNTA(A235:D235)=0,"",IF(ISNUMBER(A235),DATE(YEAR(A235),MONTH(A235),1),""))</f>
        <v/>
      </c>
      <c r="G235" s="1">
        <f>IF(COUNTA(A235:D235)=0,"",IF(NOT(ISNUMBER(A235)),"Missing date",IF(C235="","Choose a category",IF(COUNTIF(Categories,C235)=0,"Unknown category",IF(NOT(ISNUMBER(D235)),"Missing amount","OK")))))</f>
        <v/>
      </c>
    </row>
    <row r="236" spans="1:7" ht="21" customHeight="1">
      <c r="A236" s="24"/>
      <c r="B236" s="25"/>
      <c r="C236" s="25"/>
      <c r="D236" s="26"/>
      <c r="E236" s="1">
        <f>IF(COUNTA(A236:D236)=0,"",IFERROR(INDEX(CategoryTypes,MATCH(C236,Categories,0)),""))</f>
        <v/>
      </c>
      <c r="F236" s="27">
        <f>IF(COUNTA(A236:D236)=0,"",IF(ISNUMBER(A236),DATE(YEAR(A236),MONTH(A236),1),""))</f>
        <v/>
      </c>
      <c r="G236" s="1">
        <f>IF(COUNTA(A236:D236)=0,"",IF(NOT(ISNUMBER(A236)),"Missing date",IF(C236="","Choose a category",IF(COUNTIF(Categories,C236)=0,"Unknown category",IF(NOT(ISNUMBER(D236)),"Missing amount","OK")))))</f>
        <v/>
      </c>
    </row>
    <row r="237" spans="1:7" ht="21" customHeight="1">
      <c r="A237" s="24"/>
      <c r="B237" s="25"/>
      <c r="C237" s="25"/>
      <c r="D237" s="26"/>
      <c r="E237" s="1">
        <f>IF(COUNTA(A237:D237)=0,"",IFERROR(INDEX(CategoryTypes,MATCH(C237,Categories,0)),""))</f>
        <v/>
      </c>
      <c r="F237" s="27">
        <f>IF(COUNTA(A237:D237)=0,"",IF(ISNUMBER(A237),DATE(YEAR(A237),MONTH(A237),1),""))</f>
        <v/>
      </c>
      <c r="G237" s="1">
        <f>IF(COUNTA(A237:D237)=0,"",IF(NOT(ISNUMBER(A237)),"Missing date",IF(C237="","Choose a category",IF(COUNTIF(Categories,C237)=0,"Unknown category",IF(NOT(ISNUMBER(D237)),"Missing amount","OK")))))</f>
        <v/>
      </c>
    </row>
    <row r="238" spans="1:7" ht="21" customHeight="1">
      <c r="A238" s="24"/>
      <c r="B238" s="25"/>
      <c r="C238" s="25"/>
      <c r="D238" s="26"/>
      <c r="E238" s="1">
        <f>IF(COUNTA(A238:D238)=0,"",IFERROR(INDEX(CategoryTypes,MATCH(C238,Categories,0)),""))</f>
        <v/>
      </c>
      <c r="F238" s="27">
        <f>IF(COUNTA(A238:D238)=0,"",IF(ISNUMBER(A238),DATE(YEAR(A238),MONTH(A238),1),""))</f>
        <v/>
      </c>
      <c r="G238" s="1">
        <f>IF(COUNTA(A238:D238)=0,"",IF(NOT(ISNUMBER(A238)),"Missing date",IF(C238="","Choose a category",IF(COUNTIF(Categories,C238)=0,"Unknown category",IF(NOT(ISNUMBER(D238)),"Missing amount","OK")))))</f>
        <v/>
      </c>
    </row>
    <row r="239" spans="1:7" ht="21" customHeight="1">
      <c r="A239" s="24"/>
      <c r="B239" s="25"/>
      <c r="C239" s="25"/>
      <c r="D239" s="26"/>
      <c r="E239" s="1">
        <f>IF(COUNTA(A239:D239)=0,"",IFERROR(INDEX(CategoryTypes,MATCH(C239,Categories,0)),""))</f>
        <v/>
      </c>
      <c r="F239" s="27">
        <f>IF(COUNTA(A239:D239)=0,"",IF(ISNUMBER(A239),DATE(YEAR(A239),MONTH(A239),1),""))</f>
        <v/>
      </c>
      <c r="G239" s="1">
        <f>IF(COUNTA(A239:D239)=0,"",IF(NOT(ISNUMBER(A239)),"Missing date",IF(C239="","Choose a category",IF(COUNTIF(Categories,C239)=0,"Unknown category",IF(NOT(ISNUMBER(D239)),"Missing amount","OK")))))</f>
        <v/>
      </c>
    </row>
    <row r="240" spans="1:7" ht="21" customHeight="1">
      <c r="A240" s="24"/>
      <c r="B240" s="25"/>
      <c r="C240" s="25"/>
      <c r="D240" s="26"/>
      <c r="E240" s="1">
        <f>IF(COUNTA(A240:D240)=0,"",IFERROR(INDEX(CategoryTypes,MATCH(C240,Categories,0)),""))</f>
        <v/>
      </c>
      <c r="F240" s="27">
        <f>IF(COUNTA(A240:D240)=0,"",IF(ISNUMBER(A240),DATE(YEAR(A240),MONTH(A240),1),""))</f>
        <v/>
      </c>
      <c r="G240" s="1">
        <f>IF(COUNTA(A240:D240)=0,"",IF(NOT(ISNUMBER(A240)),"Missing date",IF(C240="","Choose a category",IF(COUNTIF(Categories,C240)=0,"Unknown category",IF(NOT(ISNUMBER(D240)),"Missing amount","OK")))))</f>
        <v/>
      </c>
    </row>
    <row r="241" spans="1:7" ht="21" customHeight="1">
      <c r="A241" s="24"/>
      <c r="B241" s="25"/>
      <c r="C241" s="25"/>
      <c r="D241" s="26"/>
      <c r="E241" s="1">
        <f>IF(COUNTA(A241:D241)=0,"",IFERROR(INDEX(CategoryTypes,MATCH(C241,Categories,0)),""))</f>
        <v/>
      </c>
      <c r="F241" s="27">
        <f>IF(COUNTA(A241:D241)=0,"",IF(ISNUMBER(A241),DATE(YEAR(A241),MONTH(A241),1),""))</f>
        <v/>
      </c>
      <c r="G241" s="1">
        <f>IF(COUNTA(A241:D241)=0,"",IF(NOT(ISNUMBER(A241)),"Missing date",IF(C241="","Choose a category",IF(COUNTIF(Categories,C241)=0,"Unknown category",IF(NOT(ISNUMBER(D241)),"Missing amount","OK")))))</f>
        <v/>
      </c>
    </row>
    <row r="242" spans="1:7" ht="21" customHeight="1">
      <c r="A242" s="24"/>
      <c r="B242" s="25"/>
      <c r="C242" s="25"/>
      <c r="D242" s="26"/>
      <c r="E242" s="1">
        <f>IF(COUNTA(A242:D242)=0,"",IFERROR(INDEX(CategoryTypes,MATCH(C242,Categories,0)),""))</f>
        <v/>
      </c>
      <c r="F242" s="27">
        <f>IF(COUNTA(A242:D242)=0,"",IF(ISNUMBER(A242),DATE(YEAR(A242),MONTH(A242),1),""))</f>
        <v/>
      </c>
      <c r="G242" s="1">
        <f>IF(COUNTA(A242:D242)=0,"",IF(NOT(ISNUMBER(A242)),"Missing date",IF(C242="","Choose a category",IF(COUNTIF(Categories,C242)=0,"Unknown category",IF(NOT(ISNUMBER(D242)),"Missing amount","OK")))))</f>
        <v/>
      </c>
    </row>
    <row r="243" spans="1:7" ht="21" customHeight="1">
      <c r="A243" s="24"/>
      <c r="B243" s="25"/>
      <c r="C243" s="25"/>
      <c r="D243" s="26"/>
      <c r="E243" s="1">
        <f>IF(COUNTA(A243:D243)=0,"",IFERROR(INDEX(CategoryTypes,MATCH(C243,Categories,0)),""))</f>
        <v/>
      </c>
      <c r="F243" s="27">
        <f>IF(COUNTA(A243:D243)=0,"",IF(ISNUMBER(A243),DATE(YEAR(A243),MONTH(A243),1),""))</f>
        <v/>
      </c>
      <c r="G243" s="1">
        <f>IF(COUNTA(A243:D243)=0,"",IF(NOT(ISNUMBER(A243)),"Missing date",IF(C243="","Choose a category",IF(COUNTIF(Categories,C243)=0,"Unknown category",IF(NOT(ISNUMBER(D243)),"Missing amount","OK")))))</f>
        <v/>
      </c>
    </row>
    <row r="244" spans="1:7" ht="21" customHeight="1">
      <c r="A244" s="24"/>
      <c r="B244" s="25"/>
      <c r="C244" s="25"/>
      <c r="D244" s="26"/>
      <c r="E244" s="1">
        <f>IF(COUNTA(A244:D244)=0,"",IFERROR(INDEX(CategoryTypes,MATCH(C244,Categories,0)),""))</f>
        <v/>
      </c>
      <c r="F244" s="27">
        <f>IF(COUNTA(A244:D244)=0,"",IF(ISNUMBER(A244),DATE(YEAR(A244),MONTH(A244),1),""))</f>
        <v/>
      </c>
      <c r="G244" s="1">
        <f>IF(COUNTA(A244:D244)=0,"",IF(NOT(ISNUMBER(A244)),"Missing date",IF(C244="","Choose a category",IF(COUNTIF(Categories,C244)=0,"Unknown category",IF(NOT(ISNUMBER(D244)),"Missing amount","OK")))))</f>
        <v/>
      </c>
    </row>
    <row r="245" spans="1:7" ht="21" customHeight="1">
      <c r="A245" s="24"/>
      <c r="B245" s="25"/>
      <c r="C245" s="25"/>
      <c r="D245" s="26"/>
      <c r="E245" s="1">
        <f>IF(COUNTA(A245:D245)=0,"",IFERROR(INDEX(CategoryTypes,MATCH(C245,Categories,0)),""))</f>
        <v/>
      </c>
      <c r="F245" s="27">
        <f>IF(COUNTA(A245:D245)=0,"",IF(ISNUMBER(A245),DATE(YEAR(A245),MONTH(A245),1),""))</f>
        <v/>
      </c>
      <c r="G245" s="1">
        <f>IF(COUNTA(A245:D245)=0,"",IF(NOT(ISNUMBER(A245)),"Missing date",IF(C245="","Choose a category",IF(COUNTIF(Categories,C245)=0,"Unknown category",IF(NOT(ISNUMBER(D245)),"Missing amount","OK")))))</f>
        <v/>
      </c>
    </row>
    <row r="246" spans="1:7" ht="21" customHeight="1">
      <c r="A246" s="24"/>
      <c r="B246" s="25"/>
      <c r="C246" s="25"/>
      <c r="D246" s="26"/>
      <c r="E246" s="1">
        <f>IF(COUNTA(A246:D246)=0,"",IFERROR(INDEX(CategoryTypes,MATCH(C246,Categories,0)),""))</f>
        <v/>
      </c>
      <c r="F246" s="27">
        <f>IF(COUNTA(A246:D246)=0,"",IF(ISNUMBER(A246),DATE(YEAR(A246),MONTH(A246),1),""))</f>
        <v/>
      </c>
      <c r="G246" s="1">
        <f>IF(COUNTA(A246:D246)=0,"",IF(NOT(ISNUMBER(A246)),"Missing date",IF(C246="","Choose a category",IF(COUNTIF(Categories,C246)=0,"Unknown category",IF(NOT(ISNUMBER(D246)),"Missing amount","OK")))))</f>
        <v/>
      </c>
    </row>
    <row r="247" spans="1:7" ht="21" customHeight="1">
      <c r="A247" s="24"/>
      <c r="B247" s="25"/>
      <c r="C247" s="25"/>
      <c r="D247" s="26"/>
      <c r="E247" s="1">
        <f>IF(COUNTA(A247:D247)=0,"",IFERROR(INDEX(CategoryTypes,MATCH(C247,Categories,0)),""))</f>
        <v/>
      </c>
      <c r="F247" s="27">
        <f>IF(COUNTA(A247:D247)=0,"",IF(ISNUMBER(A247),DATE(YEAR(A247),MONTH(A247),1),""))</f>
        <v/>
      </c>
      <c r="G247" s="1">
        <f>IF(COUNTA(A247:D247)=0,"",IF(NOT(ISNUMBER(A247)),"Missing date",IF(C247="","Choose a category",IF(COUNTIF(Categories,C247)=0,"Unknown category",IF(NOT(ISNUMBER(D247)),"Missing amount","OK")))))</f>
        <v/>
      </c>
    </row>
    <row r="248" spans="1:7" ht="21" customHeight="1">
      <c r="A248" s="24"/>
      <c r="B248" s="25"/>
      <c r="C248" s="25"/>
      <c r="D248" s="26"/>
      <c r="E248" s="1">
        <f>IF(COUNTA(A248:D248)=0,"",IFERROR(INDEX(CategoryTypes,MATCH(C248,Categories,0)),""))</f>
        <v/>
      </c>
      <c r="F248" s="27">
        <f>IF(COUNTA(A248:D248)=0,"",IF(ISNUMBER(A248),DATE(YEAR(A248),MONTH(A248),1),""))</f>
        <v/>
      </c>
      <c r="G248" s="1">
        <f>IF(COUNTA(A248:D248)=0,"",IF(NOT(ISNUMBER(A248)),"Missing date",IF(C248="","Choose a category",IF(COUNTIF(Categories,C248)=0,"Unknown category",IF(NOT(ISNUMBER(D248)),"Missing amount","OK")))))</f>
        <v/>
      </c>
    </row>
    <row r="249" spans="1:7" ht="21" customHeight="1">
      <c r="A249" s="24"/>
      <c r="B249" s="25"/>
      <c r="C249" s="25"/>
      <c r="D249" s="26"/>
      <c r="E249" s="1">
        <f>IF(COUNTA(A249:D249)=0,"",IFERROR(INDEX(CategoryTypes,MATCH(C249,Categories,0)),""))</f>
        <v/>
      </c>
      <c r="F249" s="27">
        <f>IF(COUNTA(A249:D249)=0,"",IF(ISNUMBER(A249),DATE(YEAR(A249),MONTH(A249),1),""))</f>
        <v/>
      </c>
      <c r="G249" s="1">
        <f>IF(COUNTA(A249:D249)=0,"",IF(NOT(ISNUMBER(A249)),"Missing date",IF(C249="","Choose a category",IF(COUNTIF(Categories,C249)=0,"Unknown category",IF(NOT(ISNUMBER(D249)),"Missing amount","OK")))))</f>
        <v/>
      </c>
    </row>
    <row r="250" spans="1:7" ht="21" customHeight="1">
      <c r="A250" s="24"/>
      <c r="B250" s="25"/>
      <c r="C250" s="25"/>
      <c r="D250" s="26"/>
      <c r="E250" s="1">
        <f>IF(COUNTA(A250:D250)=0,"",IFERROR(INDEX(CategoryTypes,MATCH(C250,Categories,0)),""))</f>
        <v/>
      </c>
      <c r="F250" s="27">
        <f>IF(COUNTA(A250:D250)=0,"",IF(ISNUMBER(A250),DATE(YEAR(A250),MONTH(A250),1),""))</f>
        <v/>
      </c>
      <c r="G250" s="1">
        <f>IF(COUNTA(A250:D250)=0,"",IF(NOT(ISNUMBER(A250)),"Missing date",IF(C250="","Choose a category",IF(COUNTIF(Categories,C250)=0,"Unknown category",IF(NOT(ISNUMBER(D250)),"Missing amount","OK")))))</f>
        <v/>
      </c>
    </row>
    <row r="251" spans="1:7" ht="21" customHeight="1">
      <c r="A251" s="24"/>
      <c r="B251" s="25"/>
      <c r="C251" s="25"/>
      <c r="D251" s="26"/>
      <c r="E251" s="1">
        <f>IF(COUNTA(A251:D251)=0,"",IFERROR(INDEX(CategoryTypes,MATCH(C251,Categories,0)),""))</f>
        <v/>
      </c>
      <c r="F251" s="27">
        <f>IF(COUNTA(A251:D251)=0,"",IF(ISNUMBER(A251),DATE(YEAR(A251),MONTH(A251),1),""))</f>
        <v/>
      </c>
      <c r="G251" s="1">
        <f>IF(COUNTA(A251:D251)=0,"",IF(NOT(ISNUMBER(A251)),"Missing date",IF(C251="","Choose a category",IF(COUNTIF(Categories,C251)=0,"Unknown category",IF(NOT(ISNUMBER(D251)),"Missing amount","OK")))))</f>
        <v/>
      </c>
    </row>
    <row r="252" spans="1:7" ht="21" customHeight="1">
      <c r="A252" s="24"/>
      <c r="B252" s="25"/>
      <c r="C252" s="25"/>
      <c r="D252" s="26"/>
      <c r="E252" s="1">
        <f>IF(COUNTA(A252:D252)=0,"",IFERROR(INDEX(CategoryTypes,MATCH(C252,Categories,0)),""))</f>
        <v/>
      </c>
      <c r="F252" s="27">
        <f>IF(COUNTA(A252:D252)=0,"",IF(ISNUMBER(A252),DATE(YEAR(A252),MONTH(A252),1),""))</f>
        <v/>
      </c>
      <c r="G252" s="1">
        <f>IF(COUNTA(A252:D252)=0,"",IF(NOT(ISNUMBER(A252)),"Missing date",IF(C252="","Choose a category",IF(COUNTIF(Categories,C252)=0,"Unknown category",IF(NOT(ISNUMBER(D252)),"Missing amount","OK")))))</f>
        <v/>
      </c>
    </row>
    <row r="253" spans="1:7" ht="21" customHeight="1">
      <c r="A253" s="24"/>
      <c r="B253" s="25"/>
      <c r="C253" s="25"/>
      <c r="D253" s="26"/>
      <c r="E253" s="1">
        <f>IF(COUNTA(A253:D253)=0,"",IFERROR(INDEX(CategoryTypes,MATCH(C253,Categories,0)),""))</f>
        <v/>
      </c>
      <c r="F253" s="27">
        <f>IF(COUNTA(A253:D253)=0,"",IF(ISNUMBER(A253),DATE(YEAR(A253),MONTH(A253),1),""))</f>
        <v/>
      </c>
      <c r="G253" s="1">
        <f>IF(COUNTA(A253:D253)=0,"",IF(NOT(ISNUMBER(A253)),"Missing date",IF(C253="","Choose a category",IF(COUNTIF(Categories,C253)=0,"Unknown category",IF(NOT(ISNUMBER(D253)),"Missing amount","OK")))))</f>
        <v/>
      </c>
    </row>
    <row r="254" spans="1:7" ht="21" customHeight="1">
      <c r="A254" s="24"/>
      <c r="B254" s="25"/>
      <c r="C254" s="25"/>
      <c r="D254" s="26"/>
      <c r="E254" s="1">
        <f>IF(COUNTA(A254:D254)=0,"",IFERROR(INDEX(CategoryTypes,MATCH(C254,Categories,0)),""))</f>
        <v/>
      </c>
      <c r="F254" s="27">
        <f>IF(COUNTA(A254:D254)=0,"",IF(ISNUMBER(A254),DATE(YEAR(A254),MONTH(A254),1),""))</f>
        <v/>
      </c>
      <c r="G254" s="1">
        <f>IF(COUNTA(A254:D254)=0,"",IF(NOT(ISNUMBER(A254)),"Missing date",IF(C254="","Choose a category",IF(COUNTIF(Categories,C254)=0,"Unknown category",IF(NOT(ISNUMBER(D254)),"Missing amount","OK")))))</f>
        <v/>
      </c>
    </row>
    <row r="255" spans="1:7" ht="21" customHeight="1">
      <c r="A255" s="24"/>
      <c r="B255" s="25"/>
      <c r="C255" s="25"/>
      <c r="D255" s="26"/>
      <c r="E255" s="1">
        <f>IF(COUNTA(A255:D255)=0,"",IFERROR(INDEX(CategoryTypes,MATCH(C255,Categories,0)),""))</f>
        <v/>
      </c>
      <c r="F255" s="27">
        <f>IF(COUNTA(A255:D255)=0,"",IF(ISNUMBER(A255),DATE(YEAR(A255),MONTH(A255),1),""))</f>
        <v/>
      </c>
      <c r="G255" s="1">
        <f>IF(COUNTA(A255:D255)=0,"",IF(NOT(ISNUMBER(A255)),"Missing date",IF(C255="","Choose a category",IF(COUNTIF(Categories,C255)=0,"Unknown category",IF(NOT(ISNUMBER(D255)),"Missing amount","OK")))))</f>
        <v/>
      </c>
    </row>
    <row r="256" spans="1:7" ht="21" customHeight="1">
      <c r="A256" s="24"/>
      <c r="B256" s="25"/>
      <c r="C256" s="25"/>
      <c r="D256" s="26"/>
      <c r="E256" s="1">
        <f>IF(COUNTA(A256:D256)=0,"",IFERROR(INDEX(CategoryTypes,MATCH(C256,Categories,0)),""))</f>
        <v/>
      </c>
      <c r="F256" s="27">
        <f>IF(COUNTA(A256:D256)=0,"",IF(ISNUMBER(A256),DATE(YEAR(A256),MONTH(A256),1),""))</f>
        <v/>
      </c>
      <c r="G256" s="1">
        <f>IF(COUNTA(A256:D256)=0,"",IF(NOT(ISNUMBER(A256)),"Missing date",IF(C256="","Choose a category",IF(COUNTIF(Categories,C256)=0,"Unknown category",IF(NOT(ISNUMBER(D256)),"Missing amount","OK")))))</f>
        <v/>
      </c>
    </row>
    <row r="257" spans="1:7" ht="21" customHeight="1">
      <c r="A257" s="24"/>
      <c r="B257" s="25"/>
      <c r="C257" s="25"/>
      <c r="D257" s="26"/>
      <c r="E257" s="1">
        <f>IF(COUNTA(A257:D257)=0,"",IFERROR(INDEX(CategoryTypes,MATCH(C257,Categories,0)),""))</f>
        <v/>
      </c>
      <c r="F257" s="27">
        <f>IF(COUNTA(A257:D257)=0,"",IF(ISNUMBER(A257),DATE(YEAR(A257),MONTH(A257),1),""))</f>
        <v/>
      </c>
      <c r="G257" s="1">
        <f>IF(COUNTA(A257:D257)=0,"",IF(NOT(ISNUMBER(A257)),"Missing date",IF(C257="","Choose a category",IF(COUNTIF(Categories,C257)=0,"Unknown category",IF(NOT(ISNUMBER(D257)),"Missing amount","OK")))))</f>
        <v/>
      </c>
    </row>
    <row r="258" spans="1:7" ht="21" customHeight="1">
      <c r="A258" s="24"/>
      <c r="B258" s="25"/>
      <c r="C258" s="25"/>
      <c r="D258" s="26"/>
      <c r="E258" s="1">
        <f>IF(COUNTA(A258:D258)=0,"",IFERROR(INDEX(CategoryTypes,MATCH(C258,Categories,0)),""))</f>
        <v/>
      </c>
      <c r="F258" s="27">
        <f>IF(COUNTA(A258:D258)=0,"",IF(ISNUMBER(A258),DATE(YEAR(A258),MONTH(A258),1),""))</f>
        <v/>
      </c>
      <c r="G258" s="1">
        <f>IF(COUNTA(A258:D258)=0,"",IF(NOT(ISNUMBER(A258)),"Missing date",IF(C258="","Choose a category",IF(COUNTIF(Categories,C258)=0,"Unknown category",IF(NOT(ISNUMBER(D258)),"Missing amount","OK")))))</f>
        <v/>
      </c>
    </row>
    <row r="259" spans="1:7" ht="21" customHeight="1">
      <c r="A259" s="24"/>
      <c r="B259" s="25"/>
      <c r="C259" s="25"/>
      <c r="D259" s="26"/>
      <c r="E259" s="1">
        <f>IF(COUNTA(A259:D259)=0,"",IFERROR(INDEX(CategoryTypes,MATCH(C259,Categories,0)),""))</f>
        <v/>
      </c>
      <c r="F259" s="27">
        <f>IF(COUNTA(A259:D259)=0,"",IF(ISNUMBER(A259),DATE(YEAR(A259),MONTH(A259),1),""))</f>
        <v/>
      </c>
      <c r="G259" s="1">
        <f>IF(COUNTA(A259:D259)=0,"",IF(NOT(ISNUMBER(A259)),"Missing date",IF(C259="","Choose a category",IF(COUNTIF(Categories,C259)=0,"Unknown category",IF(NOT(ISNUMBER(D259)),"Missing amount","OK")))))</f>
        <v/>
      </c>
    </row>
    <row r="260" spans="1:7" ht="21" customHeight="1">
      <c r="A260" s="24"/>
      <c r="B260" s="25"/>
      <c r="C260" s="25"/>
      <c r="D260" s="26"/>
      <c r="E260" s="1">
        <f>IF(COUNTA(A260:D260)=0,"",IFERROR(INDEX(CategoryTypes,MATCH(C260,Categories,0)),""))</f>
        <v/>
      </c>
      <c r="F260" s="27">
        <f>IF(COUNTA(A260:D260)=0,"",IF(ISNUMBER(A260),DATE(YEAR(A260),MONTH(A260),1),""))</f>
        <v/>
      </c>
      <c r="G260" s="1">
        <f>IF(COUNTA(A260:D260)=0,"",IF(NOT(ISNUMBER(A260)),"Missing date",IF(C260="","Choose a category",IF(COUNTIF(Categories,C260)=0,"Unknown category",IF(NOT(ISNUMBER(D260)),"Missing amount","OK")))))</f>
        <v/>
      </c>
    </row>
    <row r="261" spans="1:7" ht="21" customHeight="1">
      <c r="A261" s="24"/>
      <c r="B261" s="25"/>
      <c r="C261" s="25"/>
      <c r="D261" s="26"/>
      <c r="E261" s="1">
        <f>IF(COUNTA(A261:D261)=0,"",IFERROR(INDEX(CategoryTypes,MATCH(C261,Categories,0)),""))</f>
        <v/>
      </c>
      <c r="F261" s="27">
        <f>IF(COUNTA(A261:D261)=0,"",IF(ISNUMBER(A261),DATE(YEAR(A261),MONTH(A261),1),""))</f>
        <v/>
      </c>
      <c r="G261" s="1">
        <f>IF(COUNTA(A261:D261)=0,"",IF(NOT(ISNUMBER(A261)),"Missing date",IF(C261="","Choose a category",IF(COUNTIF(Categories,C261)=0,"Unknown category",IF(NOT(ISNUMBER(D261)),"Missing amount","OK")))))</f>
        <v/>
      </c>
    </row>
    <row r="262" spans="1:7" ht="21" customHeight="1">
      <c r="A262" s="24"/>
      <c r="B262" s="25"/>
      <c r="C262" s="25"/>
      <c r="D262" s="26"/>
      <c r="E262" s="1">
        <f>IF(COUNTA(A262:D262)=0,"",IFERROR(INDEX(CategoryTypes,MATCH(C262,Categories,0)),""))</f>
        <v/>
      </c>
      <c r="F262" s="27">
        <f>IF(COUNTA(A262:D262)=0,"",IF(ISNUMBER(A262),DATE(YEAR(A262),MONTH(A262),1),""))</f>
        <v/>
      </c>
      <c r="G262" s="1">
        <f>IF(COUNTA(A262:D262)=0,"",IF(NOT(ISNUMBER(A262)),"Missing date",IF(C262="","Choose a category",IF(COUNTIF(Categories,C262)=0,"Unknown category",IF(NOT(ISNUMBER(D262)),"Missing amount","OK")))))</f>
        <v/>
      </c>
    </row>
    <row r="263" spans="1:7" ht="21" customHeight="1">
      <c r="A263" s="24"/>
      <c r="B263" s="25"/>
      <c r="C263" s="25"/>
      <c r="D263" s="26"/>
      <c r="E263" s="1">
        <f>IF(COUNTA(A263:D263)=0,"",IFERROR(INDEX(CategoryTypes,MATCH(C263,Categories,0)),""))</f>
        <v/>
      </c>
      <c r="F263" s="27">
        <f>IF(COUNTA(A263:D263)=0,"",IF(ISNUMBER(A263),DATE(YEAR(A263),MONTH(A263),1),""))</f>
        <v/>
      </c>
      <c r="G263" s="1">
        <f>IF(COUNTA(A263:D263)=0,"",IF(NOT(ISNUMBER(A263)),"Missing date",IF(C263="","Choose a category",IF(COUNTIF(Categories,C263)=0,"Unknown category",IF(NOT(ISNUMBER(D263)),"Missing amount","OK")))))</f>
        <v/>
      </c>
    </row>
    <row r="264" spans="1:7" ht="21" customHeight="1">
      <c r="A264" s="24"/>
      <c r="B264" s="25"/>
      <c r="C264" s="25"/>
      <c r="D264" s="26"/>
      <c r="E264" s="1">
        <f>IF(COUNTA(A264:D264)=0,"",IFERROR(INDEX(CategoryTypes,MATCH(C264,Categories,0)),""))</f>
        <v/>
      </c>
      <c r="F264" s="27">
        <f>IF(COUNTA(A264:D264)=0,"",IF(ISNUMBER(A264),DATE(YEAR(A264),MONTH(A264),1),""))</f>
        <v/>
      </c>
      <c r="G264" s="1">
        <f>IF(COUNTA(A264:D264)=0,"",IF(NOT(ISNUMBER(A264)),"Missing date",IF(C264="","Choose a category",IF(COUNTIF(Categories,C264)=0,"Unknown category",IF(NOT(ISNUMBER(D264)),"Missing amount","OK")))))</f>
        <v/>
      </c>
    </row>
    <row r="265" spans="1:7" ht="21" customHeight="1">
      <c r="A265" s="24"/>
      <c r="B265" s="25"/>
      <c r="C265" s="25"/>
      <c r="D265" s="26"/>
      <c r="E265" s="1">
        <f>IF(COUNTA(A265:D265)=0,"",IFERROR(INDEX(CategoryTypes,MATCH(C265,Categories,0)),""))</f>
        <v/>
      </c>
      <c r="F265" s="27">
        <f>IF(COUNTA(A265:D265)=0,"",IF(ISNUMBER(A265),DATE(YEAR(A265),MONTH(A265),1),""))</f>
        <v/>
      </c>
      <c r="G265" s="1">
        <f>IF(COUNTA(A265:D265)=0,"",IF(NOT(ISNUMBER(A265)),"Missing date",IF(C265="","Choose a category",IF(COUNTIF(Categories,C265)=0,"Unknown category",IF(NOT(ISNUMBER(D265)),"Missing amount","OK")))))</f>
        <v/>
      </c>
    </row>
    <row r="266" spans="1:7" ht="21" customHeight="1">
      <c r="A266" s="24"/>
      <c r="B266" s="25"/>
      <c r="C266" s="25"/>
      <c r="D266" s="26"/>
      <c r="E266" s="1">
        <f>IF(COUNTA(A266:D266)=0,"",IFERROR(INDEX(CategoryTypes,MATCH(C266,Categories,0)),""))</f>
        <v/>
      </c>
      <c r="F266" s="27">
        <f>IF(COUNTA(A266:D266)=0,"",IF(ISNUMBER(A266),DATE(YEAR(A266),MONTH(A266),1),""))</f>
        <v/>
      </c>
      <c r="G266" s="1">
        <f>IF(COUNTA(A266:D266)=0,"",IF(NOT(ISNUMBER(A266)),"Missing date",IF(C266="","Choose a category",IF(COUNTIF(Categories,C266)=0,"Unknown category",IF(NOT(ISNUMBER(D266)),"Missing amount","OK")))))</f>
        <v/>
      </c>
    </row>
    <row r="267" spans="1:7" ht="21" customHeight="1">
      <c r="A267" s="24"/>
      <c r="B267" s="25"/>
      <c r="C267" s="25"/>
      <c r="D267" s="26"/>
      <c r="E267" s="1">
        <f>IF(COUNTA(A267:D267)=0,"",IFERROR(INDEX(CategoryTypes,MATCH(C267,Categories,0)),""))</f>
        <v/>
      </c>
      <c r="F267" s="27">
        <f>IF(COUNTA(A267:D267)=0,"",IF(ISNUMBER(A267),DATE(YEAR(A267),MONTH(A267),1),""))</f>
        <v/>
      </c>
      <c r="G267" s="1">
        <f>IF(COUNTA(A267:D267)=0,"",IF(NOT(ISNUMBER(A267)),"Missing date",IF(C267="","Choose a category",IF(COUNTIF(Categories,C267)=0,"Unknown category",IF(NOT(ISNUMBER(D267)),"Missing amount","OK")))))</f>
        <v/>
      </c>
    </row>
    <row r="268" spans="1:7" ht="21" customHeight="1">
      <c r="A268" s="24"/>
      <c r="B268" s="25"/>
      <c r="C268" s="25"/>
      <c r="D268" s="26"/>
      <c r="E268" s="1">
        <f>IF(COUNTA(A268:D268)=0,"",IFERROR(INDEX(CategoryTypes,MATCH(C268,Categories,0)),""))</f>
        <v/>
      </c>
      <c r="F268" s="27">
        <f>IF(COUNTA(A268:D268)=0,"",IF(ISNUMBER(A268),DATE(YEAR(A268),MONTH(A268),1),""))</f>
        <v/>
      </c>
      <c r="G268" s="1">
        <f>IF(COUNTA(A268:D268)=0,"",IF(NOT(ISNUMBER(A268)),"Missing date",IF(C268="","Choose a category",IF(COUNTIF(Categories,C268)=0,"Unknown category",IF(NOT(ISNUMBER(D268)),"Missing amount","OK")))))</f>
        <v/>
      </c>
    </row>
    <row r="269" spans="1:7" ht="21" customHeight="1">
      <c r="A269" s="24"/>
      <c r="B269" s="25"/>
      <c r="C269" s="25"/>
      <c r="D269" s="26"/>
      <c r="E269" s="1">
        <f>IF(COUNTA(A269:D269)=0,"",IFERROR(INDEX(CategoryTypes,MATCH(C269,Categories,0)),""))</f>
        <v/>
      </c>
      <c r="F269" s="27">
        <f>IF(COUNTA(A269:D269)=0,"",IF(ISNUMBER(A269),DATE(YEAR(A269),MONTH(A269),1),""))</f>
        <v/>
      </c>
      <c r="G269" s="1">
        <f>IF(COUNTA(A269:D269)=0,"",IF(NOT(ISNUMBER(A269)),"Missing date",IF(C269="","Choose a category",IF(COUNTIF(Categories,C269)=0,"Unknown category",IF(NOT(ISNUMBER(D269)),"Missing amount","OK")))))</f>
        <v/>
      </c>
    </row>
    <row r="270" spans="1:7" ht="21" customHeight="1">
      <c r="A270" s="24"/>
      <c r="B270" s="25"/>
      <c r="C270" s="25"/>
      <c r="D270" s="26"/>
      <c r="E270" s="1">
        <f>IF(COUNTA(A270:D270)=0,"",IFERROR(INDEX(CategoryTypes,MATCH(C270,Categories,0)),""))</f>
        <v/>
      </c>
      <c r="F270" s="27">
        <f>IF(COUNTA(A270:D270)=0,"",IF(ISNUMBER(A270),DATE(YEAR(A270),MONTH(A270),1),""))</f>
        <v/>
      </c>
      <c r="G270" s="1">
        <f>IF(COUNTA(A270:D270)=0,"",IF(NOT(ISNUMBER(A270)),"Missing date",IF(C270="","Choose a category",IF(COUNTIF(Categories,C270)=0,"Unknown category",IF(NOT(ISNUMBER(D270)),"Missing amount","OK")))))</f>
        <v/>
      </c>
    </row>
    <row r="271" spans="1:7" ht="21" customHeight="1">
      <c r="A271" s="24"/>
      <c r="B271" s="25"/>
      <c r="C271" s="25"/>
      <c r="D271" s="26"/>
      <c r="E271" s="1">
        <f>IF(COUNTA(A271:D271)=0,"",IFERROR(INDEX(CategoryTypes,MATCH(C271,Categories,0)),""))</f>
        <v/>
      </c>
      <c r="F271" s="27">
        <f>IF(COUNTA(A271:D271)=0,"",IF(ISNUMBER(A271),DATE(YEAR(A271),MONTH(A271),1),""))</f>
        <v/>
      </c>
      <c r="G271" s="1">
        <f>IF(COUNTA(A271:D271)=0,"",IF(NOT(ISNUMBER(A271)),"Missing date",IF(C271="","Choose a category",IF(COUNTIF(Categories,C271)=0,"Unknown category",IF(NOT(ISNUMBER(D271)),"Missing amount","OK")))))</f>
        <v/>
      </c>
    </row>
    <row r="272" spans="1:7" ht="21" customHeight="1">
      <c r="A272" s="24"/>
      <c r="B272" s="25"/>
      <c r="C272" s="25"/>
      <c r="D272" s="26"/>
      <c r="E272" s="1">
        <f>IF(COUNTA(A272:D272)=0,"",IFERROR(INDEX(CategoryTypes,MATCH(C272,Categories,0)),""))</f>
        <v/>
      </c>
      <c r="F272" s="27">
        <f>IF(COUNTA(A272:D272)=0,"",IF(ISNUMBER(A272),DATE(YEAR(A272),MONTH(A272),1),""))</f>
        <v/>
      </c>
      <c r="G272" s="1">
        <f>IF(COUNTA(A272:D272)=0,"",IF(NOT(ISNUMBER(A272)),"Missing date",IF(C272="","Choose a category",IF(COUNTIF(Categories,C272)=0,"Unknown category",IF(NOT(ISNUMBER(D272)),"Missing amount","OK")))))</f>
        <v/>
      </c>
    </row>
    <row r="273" spans="1:7" ht="21" customHeight="1">
      <c r="A273" s="24"/>
      <c r="B273" s="25"/>
      <c r="C273" s="25"/>
      <c r="D273" s="26"/>
      <c r="E273" s="1">
        <f>IF(COUNTA(A273:D273)=0,"",IFERROR(INDEX(CategoryTypes,MATCH(C273,Categories,0)),""))</f>
        <v/>
      </c>
      <c r="F273" s="27">
        <f>IF(COUNTA(A273:D273)=0,"",IF(ISNUMBER(A273),DATE(YEAR(A273),MONTH(A273),1),""))</f>
        <v/>
      </c>
      <c r="G273" s="1">
        <f>IF(COUNTA(A273:D273)=0,"",IF(NOT(ISNUMBER(A273)),"Missing date",IF(C273="","Choose a category",IF(COUNTIF(Categories,C273)=0,"Unknown category",IF(NOT(ISNUMBER(D273)),"Missing amount","OK")))))</f>
        <v/>
      </c>
    </row>
    <row r="274" spans="1:7" ht="21" customHeight="1">
      <c r="A274" s="24"/>
      <c r="B274" s="25"/>
      <c r="C274" s="25"/>
      <c r="D274" s="26"/>
      <c r="E274" s="1">
        <f>IF(COUNTA(A274:D274)=0,"",IFERROR(INDEX(CategoryTypes,MATCH(C274,Categories,0)),""))</f>
        <v/>
      </c>
      <c r="F274" s="27">
        <f>IF(COUNTA(A274:D274)=0,"",IF(ISNUMBER(A274),DATE(YEAR(A274),MONTH(A274),1),""))</f>
        <v/>
      </c>
      <c r="G274" s="1">
        <f>IF(COUNTA(A274:D274)=0,"",IF(NOT(ISNUMBER(A274)),"Missing date",IF(C274="","Choose a category",IF(COUNTIF(Categories,C274)=0,"Unknown category",IF(NOT(ISNUMBER(D274)),"Missing amount","OK")))))</f>
        <v/>
      </c>
    </row>
    <row r="275" spans="1:7" ht="21" customHeight="1">
      <c r="A275" s="24"/>
      <c r="B275" s="25"/>
      <c r="C275" s="25"/>
      <c r="D275" s="26"/>
      <c r="E275" s="1">
        <f>IF(COUNTA(A275:D275)=0,"",IFERROR(INDEX(CategoryTypes,MATCH(C275,Categories,0)),""))</f>
        <v/>
      </c>
      <c r="F275" s="27">
        <f>IF(COUNTA(A275:D275)=0,"",IF(ISNUMBER(A275),DATE(YEAR(A275),MONTH(A275),1),""))</f>
        <v/>
      </c>
      <c r="G275" s="1">
        <f>IF(COUNTA(A275:D275)=0,"",IF(NOT(ISNUMBER(A275)),"Missing date",IF(C275="","Choose a category",IF(COUNTIF(Categories,C275)=0,"Unknown category",IF(NOT(ISNUMBER(D275)),"Missing amount","OK")))))</f>
        <v/>
      </c>
    </row>
    <row r="276" spans="1:7" ht="21" customHeight="1">
      <c r="A276" s="24"/>
      <c r="B276" s="25"/>
      <c r="C276" s="25"/>
      <c r="D276" s="26"/>
      <c r="E276" s="1">
        <f>IF(COUNTA(A276:D276)=0,"",IFERROR(INDEX(CategoryTypes,MATCH(C276,Categories,0)),""))</f>
        <v/>
      </c>
      <c r="F276" s="27">
        <f>IF(COUNTA(A276:D276)=0,"",IF(ISNUMBER(A276),DATE(YEAR(A276),MONTH(A276),1),""))</f>
        <v/>
      </c>
      <c r="G276" s="1">
        <f>IF(COUNTA(A276:D276)=0,"",IF(NOT(ISNUMBER(A276)),"Missing date",IF(C276="","Choose a category",IF(COUNTIF(Categories,C276)=0,"Unknown category",IF(NOT(ISNUMBER(D276)),"Missing amount","OK")))))</f>
        <v/>
      </c>
    </row>
    <row r="277" spans="1:7" ht="21" customHeight="1">
      <c r="A277" s="24"/>
      <c r="B277" s="25"/>
      <c r="C277" s="25"/>
      <c r="D277" s="26"/>
      <c r="E277" s="1">
        <f>IF(COUNTA(A277:D277)=0,"",IFERROR(INDEX(CategoryTypes,MATCH(C277,Categories,0)),""))</f>
        <v/>
      </c>
      <c r="F277" s="27">
        <f>IF(COUNTA(A277:D277)=0,"",IF(ISNUMBER(A277),DATE(YEAR(A277),MONTH(A277),1),""))</f>
        <v/>
      </c>
      <c r="G277" s="1">
        <f>IF(COUNTA(A277:D277)=0,"",IF(NOT(ISNUMBER(A277)),"Missing date",IF(C277="","Choose a category",IF(COUNTIF(Categories,C277)=0,"Unknown category",IF(NOT(ISNUMBER(D277)),"Missing amount","OK")))))</f>
        <v/>
      </c>
    </row>
    <row r="278" spans="1:7" ht="21" customHeight="1">
      <c r="A278" s="24"/>
      <c r="B278" s="25"/>
      <c r="C278" s="25"/>
      <c r="D278" s="26"/>
      <c r="E278" s="1">
        <f>IF(COUNTA(A278:D278)=0,"",IFERROR(INDEX(CategoryTypes,MATCH(C278,Categories,0)),""))</f>
        <v/>
      </c>
      <c r="F278" s="27">
        <f>IF(COUNTA(A278:D278)=0,"",IF(ISNUMBER(A278),DATE(YEAR(A278),MONTH(A278),1),""))</f>
        <v/>
      </c>
      <c r="G278" s="1">
        <f>IF(COUNTA(A278:D278)=0,"",IF(NOT(ISNUMBER(A278)),"Missing date",IF(C278="","Choose a category",IF(COUNTIF(Categories,C278)=0,"Unknown category",IF(NOT(ISNUMBER(D278)),"Missing amount","OK")))))</f>
        <v/>
      </c>
    </row>
    <row r="279" spans="1:7" ht="21" customHeight="1">
      <c r="A279" s="24"/>
      <c r="B279" s="25"/>
      <c r="C279" s="25"/>
      <c r="D279" s="26"/>
      <c r="E279" s="1">
        <f>IF(COUNTA(A279:D279)=0,"",IFERROR(INDEX(CategoryTypes,MATCH(C279,Categories,0)),""))</f>
        <v/>
      </c>
      <c r="F279" s="27">
        <f>IF(COUNTA(A279:D279)=0,"",IF(ISNUMBER(A279),DATE(YEAR(A279),MONTH(A279),1),""))</f>
        <v/>
      </c>
      <c r="G279" s="1">
        <f>IF(COUNTA(A279:D279)=0,"",IF(NOT(ISNUMBER(A279)),"Missing date",IF(C279="","Choose a category",IF(COUNTIF(Categories,C279)=0,"Unknown category",IF(NOT(ISNUMBER(D279)),"Missing amount","OK")))))</f>
        <v/>
      </c>
    </row>
    <row r="280" spans="1:7" ht="21" customHeight="1">
      <c r="A280" s="24"/>
      <c r="B280" s="25"/>
      <c r="C280" s="25"/>
      <c r="D280" s="26"/>
      <c r="E280" s="1">
        <f>IF(COUNTA(A280:D280)=0,"",IFERROR(INDEX(CategoryTypes,MATCH(C280,Categories,0)),""))</f>
        <v/>
      </c>
      <c r="F280" s="27">
        <f>IF(COUNTA(A280:D280)=0,"",IF(ISNUMBER(A280),DATE(YEAR(A280),MONTH(A280),1),""))</f>
        <v/>
      </c>
      <c r="G280" s="1">
        <f>IF(COUNTA(A280:D280)=0,"",IF(NOT(ISNUMBER(A280)),"Missing date",IF(C280="","Choose a category",IF(COUNTIF(Categories,C280)=0,"Unknown category",IF(NOT(ISNUMBER(D280)),"Missing amount","OK")))))</f>
        <v/>
      </c>
    </row>
    <row r="281" spans="1:7" ht="21" customHeight="1">
      <c r="A281" s="24"/>
      <c r="B281" s="25"/>
      <c r="C281" s="25"/>
      <c r="D281" s="26"/>
      <c r="E281" s="1">
        <f>IF(COUNTA(A281:D281)=0,"",IFERROR(INDEX(CategoryTypes,MATCH(C281,Categories,0)),""))</f>
        <v/>
      </c>
      <c r="F281" s="27">
        <f>IF(COUNTA(A281:D281)=0,"",IF(ISNUMBER(A281),DATE(YEAR(A281),MONTH(A281),1),""))</f>
        <v/>
      </c>
      <c r="G281" s="1">
        <f>IF(COUNTA(A281:D281)=0,"",IF(NOT(ISNUMBER(A281)),"Missing date",IF(C281="","Choose a category",IF(COUNTIF(Categories,C281)=0,"Unknown category",IF(NOT(ISNUMBER(D281)),"Missing amount","OK")))))</f>
        <v/>
      </c>
    </row>
    <row r="282" spans="1:7" ht="21" customHeight="1">
      <c r="A282" s="24"/>
      <c r="B282" s="25"/>
      <c r="C282" s="25"/>
      <c r="D282" s="26"/>
      <c r="E282" s="1">
        <f>IF(COUNTA(A282:D282)=0,"",IFERROR(INDEX(CategoryTypes,MATCH(C282,Categories,0)),""))</f>
        <v/>
      </c>
      <c r="F282" s="27">
        <f>IF(COUNTA(A282:D282)=0,"",IF(ISNUMBER(A282),DATE(YEAR(A282),MONTH(A282),1),""))</f>
        <v/>
      </c>
      <c r="G282" s="1">
        <f>IF(COUNTA(A282:D282)=0,"",IF(NOT(ISNUMBER(A282)),"Missing date",IF(C282="","Choose a category",IF(COUNTIF(Categories,C282)=0,"Unknown category",IF(NOT(ISNUMBER(D282)),"Missing amount","OK")))))</f>
        <v/>
      </c>
    </row>
    <row r="283" spans="1:7" ht="21" customHeight="1">
      <c r="A283" s="24"/>
      <c r="B283" s="25"/>
      <c r="C283" s="25"/>
      <c r="D283" s="26"/>
      <c r="E283" s="1">
        <f>IF(COUNTA(A283:D283)=0,"",IFERROR(INDEX(CategoryTypes,MATCH(C283,Categories,0)),""))</f>
        <v/>
      </c>
      <c r="F283" s="27">
        <f>IF(COUNTA(A283:D283)=0,"",IF(ISNUMBER(A283),DATE(YEAR(A283),MONTH(A283),1),""))</f>
        <v/>
      </c>
      <c r="G283" s="1">
        <f>IF(COUNTA(A283:D283)=0,"",IF(NOT(ISNUMBER(A283)),"Missing date",IF(C283="","Choose a category",IF(COUNTIF(Categories,C283)=0,"Unknown category",IF(NOT(ISNUMBER(D283)),"Missing amount","OK")))))</f>
        <v/>
      </c>
    </row>
    <row r="284" spans="1:7" ht="21" customHeight="1">
      <c r="A284" s="24"/>
      <c r="B284" s="25"/>
      <c r="C284" s="25"/>
      <c r="D284" s="26"/>
      <c r="E284" s="1">
        <f>IF(COUNTA(A284:D284)=0,"",IFERROR(INDEX(CategoryTypes,MATCH(C284,Categories,0)),""))</f>
        <v/>
      </c>
      <c r="F284" s="27">
        <f>IF(COUNTA(A284:D284)=0,"",IF(ISNUMBER(A284),DATE(YEAR(A284),MONTH(A284),1),""))</f>
        <v/>
      </c>
      <c r="G284" s="1">
        <f>IF(COUNTA(A284:D284)=0,"",IF(NOT(ISNUMBER(A284)),"Missing date",IF(C284="","Choose a category",IF(COUNTIF(Categories,C284)=0,"Unknown category",IF(NOT(ISNUMBER(D284)),"Missing amount","OK")))))</f>
        <v/>
      </c>
    </row>
    <row r="285" spans="1:7" ht="21" customHeight="1">
      <c r="A285" s="24"/>
      <c r="B285" s="25"/>
      <c r="C285" s="25"/>
      <c r="D285" s="26"/>
      <c r="E285" s="1">
        <f>IF(COUNTA(A285:D285)=0,"",IFERROR(INDEX(CategoryTypes,MATCH(C285,Categories,0)),""))</f>
        <v/>
      </c>
      <c r="F285" s="27">
        <f>IF(COUNTA(A285:D285)=0,"",IF(ISNUMBER(A285),DATE(YEAR(A285),MONTH(A285),1),""))</f>
        <v/>
      </c>
      <c r="G285" s="1">
        <f>IF(COUNTA(A285:D285)=0,"",IF(NOT(ISNUMBER(A285)),"Missing date",IF(C285="","Choose a category",IF(COUNTIF(Categories,C285)=0,"Unknown category",IF(NOT(ISNUMBER(D285)),"Missing amount","OK")))))</f>
        <v/>
      </c>
    </row>
    <row r="286" spans="1:7" ht="21" customHeight="1">
      <c r="A286" s="24"/>
      <c r="B286" s="25"/>
      <c r="C286" s="25"/>
      <c r="D286" s="26"/>
      <c r="E286" s="1">
        <f>IF(COUNTA(A286:D286)=0,"",IFERROR(INDEX(CategoryTypes,MATCH(C286,Categories,0)),""))</f>
        <v/>
      </c>
      <c r="F286" s="27">
        <f>IF(COUNTA(A286:D286)=0,"",IF(ISNUMBER(A286),DATE(YEAR(A286),MONTH(A286),1),""))</f>
        <v/>
      </c>
      <c r="G286" s="1">
        <f>IF(COUNTA(A286:D286)=0,"",IF(NOT(ISNUMBER(A286)),"Missing date",IF(C286="","Choose a category",IF(COUNTIF(Categories,C286)=0,"Unknown category",IF(NOT(ISNUMBER(D286)),"Missing amount","OK")))))</f>
        <v/>
      </c>
    </row>
    <row r="287" spans="1:7" ht="21" customHeight="1">
      <c r="A287" s="24"/>
      <c r="B287" s="25"/>
      <c r="C287" s="25"/>
      <c r="D287" s="26"/>
      <c r="E287" s="1">
        <f>IF(COUNTA(A287:D287)=0,"",IFERROR(INDEX(CategoryTypes,MATCH(C287,Categories,0)),""))</f>
        <v/>
      </c>
      <c r="F287" s="27">
        <f>IF(COUNTA(A287:D287)=0,"",IF(ISNUMBER(A287),DATE(YEAR(A287),MONTH(A287),1),""))</f>
        <v/>
      </c>
      <c r="G287" s="1">
        <f>IF(COUNTA(A287:D287)=0,"",IF(NOT(ISNUMBER(A287)),"Missing date",IF(C287="","Choose a category",IF(COUNTIF(Categories,C287)=0,"Unknown category",IF(NOT(ISNUMBER(D287)),"Missing amount","OK")))))</f>
        <v/>
      </c>
    </row>
    <row r="288" spans="1:7" ht="21" customHeight="1">
      <c r="A288" s="24"/>
      <c r="B288" s="25"/>
      <c r="C288" s="25"/>
      <c r="D288" s="26"/>
      <c r="E288" s="1">
        <f>IF(COUNTA(A288:D288)=0,"",IFERROR(INDEX(CategoryTypes,MATCH(C288,Categories,0)),""))</f>
        <v/>
      </c>
      <c r="F288" s="27">
        <f>IF(COUNTA(A288:D288)=0,"",IF(ISNUMBER(A288),DATE(YEAR(A288),MONTH(A288),1),""))</f>
        <v/>
      </c>
      <c r="G288" s="1">
        <f>IF(COUNTA(A288:D288)=0,"",IF(NOT(ISNUMBER(A288)),"Missing date",IF(C288="","Choose a category",IF(COUNTIF(Categories,C288)=0,"Unknown category",IF(NOT(ISNUMBER(D288)),"Missing amount","OK")))))</f>
        <v/>
      </c>
    </row>
    <row r="289" spans="1:7" ht="21" customHeight="1">
      <c r="A289" s="24"/>
      <c r="B289" s="25"/>
      <c r="C289" s="25"/>
      <c r="D289" s="26"/>
      <c r="E289" s="1">
        <f>IF(COUNTA(A289:D289)=0,"",IFERROR(INDEX(CategoryTypes,MATCH(C289,Categories,0)),""))</f>
        <v/>
      </c>
      <c r="F289" s="27">
        <f>IF(COUNTA(A289:D289)=0,"",IF(ISNUMBER(A289),DATE(YEAR(A289),MONTH(A289),1),""))</f>
        <v/>
      </c>
      <c r="G289" s="1">
        <f>IF(COUNTA(A289:D289)=0,"",IF(NOT(ISNUMBER(A289)),"Missing date",IF(C289="","Choose a category",IF(COUNTIF(Categories,C289)=0,"Unknown category",IF(NOT(ISNUMBER(D289)),"Missing amount","OK")))))</f>
        <v/>
      </c>
    </row>
    <row r="290" spans="1:7" ht="21" customHeight="1">
      <c r="A290" s="24"/>
      <c r="B290" s="25"/>
      <c r="C290" s="25"/>
      <c r="D290" s="26"/>
      <c r="E290" s="1">
        <f>IF(COUNTA(A290:D290)=0,"",IFERROR(INDEX(CategoryTypes,MATCH(C290,Categories,0)),""))</f>
        <v/>
      </c>
      <c r="F290" s="27">
        <f>IF(COUNTA(A290:D290)=0,"",IF(ISNUMBER(A290),DATE(YEAR(A290),MONTH(A290),1),""))</f>
        <v/>
      </c>
      <c r="G290" s="1">
        <f>IF(COUNTA(A290:D290)=0,"",IF(NOT(ISNUMBER(A290)),"Missing date",IF(C290="","Choose a category",IF(COUNTIF(Categories,C290)=0,"Unknown category",IF(NOT(ISNUMBER(D290)),"Missing amount","OK")))))</f>
        <v/>
      </c>
    </row>
    <row r="291" spans="1:7" ht="21" customHeight="1">
      <c r="A291" s="24"/>
      <c r="B291" s="25"/>
      <c r="C291" s="25"/>
      <c r="D291" s="26"/>
      <c r="E291" s="1">
        <f>IF(COUNTA(A291:D291)=0,"",IFERROR(INDEX(CategoryTypes,MATCH(C291,Categories,0)),""))</f>
        <v/>
      </c>
      <c r="F291" s="27">
        <f>IF(COUNTA(A291:D291)=0,"",IF(ISNUMBER(A291),DATE(YEAR(A291),MONTH(A291),1),""))</f>
        <v/>
      </c>
      <c r="G291" s="1">
        <f>IF(COUNTA(A291:D291)=0,"",IF(NOT(ISNUMBER(A291)),"Missing date",IF(C291="","Choose a category",IF(COUNTIF(Categories,C291)=0,"Unknown category",IF(NOT(ISNUMBER(D291)),"Missing amount","OK")))))</f>
        <v/>
      </c>
    </row>
    <row r="292" spans="1:7" ht="21" customHeight="1">
      <c r="A292" s="24"/>
      <c r="B292" s="25"/>
      <c r="C292" s="25"/>
      <c r="D292" s="26"/>
      <c r="E292" s="1">
        <f>IF(COUNTA(A292:D292)=0,"",IFERROR(INDEX(CategoryTypes,MATCH(C292,Categories,0)),""))</f>
        <v/>
      </c>
      <c r="F292" s="27">
        <f>IF(COUNTA(A292:D292)=0,"",IF(ISNUMBER(A292),DATE(YEAR(A292),MONTH(A292),1),""))</f>
        <v/>
      </c>
      <c r="G292" s="1">
        <f>IF(COUNTA(A292:D292)=0,"",IF(NOT(ISNUMBER(A292)),"Missing date",IF(C292="","Choose a category",IF(COUNTIF(Categories,C292)=0,"Unknown category",IF(NOT(ISNUMBER(D292)),"Missing amount","OK")))))</f>
        <v/>
      </c>
    </row>
    <row r="293" spans="1:7" ht="21" customHeight="1">
      <c r="A293" s="24"/>
      <c r="B293" s="25"/>
      <c r="C293" s="25"/>
      <c r="D293" s="26"/>
      <c r="E293" s="1">
        <f>IF(COUNTA(A293:D293)=0,"",IFERROR(INDEX(CategoryTypes,MATCH(C293,Categories,0)),""))</f>
        <v/>
      </c>
      <c r="F293" s="27">
        <f>IF(COUNTA(A293:D293)=0,"",IF(ISNUMBER(A293),DATE(YEAR(A293),MONTH(A293),1),""))</f>
        <v/>
      </c>
      <c r="G293" s="1">
        <f>IF(COUNTA(A293:D293)=0,"",IF(NOT(ISNUMBER(A293)),"Missing date",IF(C293="","Choose a category",IF(COUNTIF(Categories,C293)=0,"Unknown category",IF(NOT(ISNUMBER(D293)),"Missing amount","OK")))))</f>
        <v/>
      </c>
    </row>
    <row r="294" spans="1:7" ht="21" customHeight="1">
      <c r="A294" s="24"/>
      <c r="B294" s="25"/>
      <c r="C294" s="25"/>
      <c r="D294" s="26"/>
      <c r="E294" s="1">
        <f>IF(COUNTA(A294:D294)=0,"",IFERROR(INDEX(CategoryTypes,MATCH(C294,Categories,0)),""))</f>
        <v/>
      </c>
      <c r="F294" s="27">
        <f>IF(COUNTA(A294:D294)=0,"",IF(ISNUMBER(A294),DATE(YEAR(A294),MONTH(A294),1),""))</f>
        <v/>
      </c>
      <c r="G294" s="1">
        <f>IF(COUNTA(A294:D294)=0,"",IF(NOT(ISNUMBER(A294)),"Missing date",IF(C294="","Choose a category",IF(COUNTIF(Categories,C294)=0,"Unknown category",IF(NOT(ISNUMBER(D294)),"Missing amount","OK")))))</f>
        <v/>
      </c>
    </row>
    <row r="295" spans="1:7" ht="21" customHeight="1">
      <c r="A295" s="24"/>
      <c r="B295" s="25"/>
      <c r="C295" s="25"/>
      <c r="D295" s="26"/>
      <c r="E295" s="1">
        <f>IF(COUNTA(A295:D295)=0,"",IFERROR(INDEX(CategoryTypes,MATCH(C295,Categories,0)),""))</f>
        <v/>
      </c>
      <c r="F295" s="27">
        <f>IF(COUNTA(A295:D295)=0,"",IF(ISNUMBER(A295),DATE(YEAR(A295),MONTH(A295),1),""))</f>
        <v/>
      </c>
      <c r="G295" s="1">
        <f>IF(COUNTA(A295:D295)=0,"",IF(NOT(ISNUMBER(A295)),"Missing date",IF(C295="","Choose a category",IF(COUNTIF(Categories,C295)=0,"Unknown category",IF(NOT(ISNUMBER(D295)),"Missing amount","OK")))))</f>
        <v/>
      </c>
    </row>
    <row r="296" spans="1:7" ht="21" customHeight="1">
      <c r="A296" s="24"/>
      <c r="B296" s="25"/>
      <c r="C296" s="25"/>
      <c r="D296" s="26"/>
      <c r="E296" s="1">
        <f>IF(COUNTA(A296:D296)=0,"",IFERROR(INDEX(CategoryTypes,MATCH(C296,Categories,0)),""))</f>
        <v/>
      </c>
      <c r="F296" s="27">
        <f>IF(COUNTA(A296:D296)=0,"",IF(ISNUMBER(A296),DATE(YEAR(A296),MONTH(A296),1),""))</f>
        <v/>
      </c>
      <c r="G296" s="1">
        <f>IF(COUNTA(A296:D296)=0,"",IF(NOT(ISNUMBER(A296)),"Missing date",IF(C296="","Choose a category",IF(COUNTIF(Categories,C296)=0,"Unknown category",IF(NOT(ISNUMBER(D296)),"Missing amount","OK")))))</f>
        <v/>
      </c>
    </row>
    <row r="297" spans="1:7" ht="21" customHeight="1">
      <c r="A297" s="24"/>
      <c r="B297" s="25"/>
      <c r="C297" s="25"/>
      <c r="D297" s="26"/>
      <c r="E297" s="1">
        <f>IF(COUNTA(A297:D297)=0,"",IFERROR(INDEX(CategoryTypes,MATCH(C297,Categories,0)),""))</f>
        <v/>
      </c>
      <c r="F297" s="27">
        <f>IF(COUNTA(A297:D297)=0,"",IF(ISNUMBER(A297),DATE(YEAR(A297),MONTH(A297),1),""))</f>
        <v/>
      </c>
      <c r="G297" s="1">
        <f>IF(COUNTA(A297:D297)=0,"",IF(NOT(ISNUMBER(A297)),"Missing date",IF(C297="","Choose a category",IF(COUNTIF(Categories,C297)=0,"Unknown category",IF(NOT(ISNUMBER(D297)),"Missing amount","OK")))))</f>
        <v/>
      </c>
    </row>
    <row r="298" spans="1:7" ht="21" customHeight="1">
      <c r="A298" s="24"/>
      <c r="B298" s="25"/>
      <c r="C298" s="25"/>
      <c r="D298" s="26"/>
      <c r="E298" s="1">
        <f>IF(COUNTA(A298:D298)=0,"",IFERROR(INDEX(CategoryTypes,MATCH(C298,Categories,0)),""))</f>
        <v/>
      </c>
      <c r="F298" s="27">
        <f>IF(COUNTA(A298:D298)=0,"",IF(ISNUMBER(A298),DATE(YEAR(A298),MONTH(A298),1),""))</f>
        <v/>
      </c>
      <c r="G298" s="1">
        <f>IF(COUNTA(A298:D298)=0,"",IF(NOT(ISNUMBER(A298)),"Missing date",IF(C298="","Choose a category",IF(COUNTIF(Categories,C298)=0,"Unknown category",IF(NOT(ISNUMBER(D298)),"Missing amount","OK")))))</f>
        <v/>
      </c>
    </row>
    <row r="299" spans="1:7" ht="21" customHeight="1">
      <c r="A299" s="24"/>
      <c r="B299" s="25"/>
      <c r="C299" s="25"/>
      <c r="D299" s="26"/>
      <c r="E299" s="1">
        <f>IF(COUNTA(A299:D299)=0,"",IFERROR(INDEX(CategoryTypes,MATCH(C299,Categories,0)),""))</f>
        <v/>
      </c>
      <c r="F299" s="27">
        <f>IF(COUNTA(A299:D299)=0,"",IF(ISNUMBER(A299),DATE(YEAR(A299),MONTH(A299),1),""))</f>
        <v/>
      </c>
      <c r="G299" s="1">
        <f>IF(COUNTA(A299:D299)=0,"",IF(NOT(ISNUMBER(A299)),"Missing date",IF(C299="","Choose a category",IF(COUNTIF(Categories,C299)=0,"Unknown category",IF(NOT(ISNUMBER(D299)),"Missing amount","OK")))))</f>
        <v/>
      </c>
    </row>
    <row r="300" spans="1:7" ht="21" customHeight="1">
      <c r="A300" s="24"/>
      <c r="B300" s="25"/>
      <c r="C300" s="25"/>
      <c r="D300" s="26"/>
      <c r="E300" s="1">
        <f>IF(COUNTA(A300:D300)=0,"",IFERROR(INDEX(CategoryTypes,MATCH(C300,Categories,0)),""))</f>
        <v/>
      </c>
      <c r="F300" s="27">
        <f>IF(COUNTA(A300:D300)=0,"",IF(ISNUMBER(A300),DATE(YEAR(A300),MONTH(A300),1),""))</f>
        <v/>
      </c>
      <c r="G300" s="1">
        <f>IF(COUNTA(A300:D300)=0,"",IF(NOT(ISNUMBER(A300)),"Missing date",IF(C300="","Choose a category",IF(COUNTIF(Categories,C300)=0,"Unknown category",IF(NOT(ISNUMBER(D300)),"Missing amount","OK")))))</f>
        <v/>
      </c>
    </row>
    <row r="301" spans="1:7" ht="21" customHeight="1">
      <c r="A301" s="24"/>
      <c r="B301" s="25"/>
      <c r="C301" s="25"/>
      <c r="D301" s="26"/>
      <c r="E301" s="1">
        <f>IF(COUNTA(A301:D301)=0,"",IFERROR(INDEX(CategoryTypes,MATCH(C301,Categories,0)),""))</f>
        <v/>
      </c>
      <c r="F301" s="27">
        <f>IF(COUNTA(A301:D301)=0,"",IF(ISNUMBER(A301),DATE(YEAR(A301),MONTH(A301),1),""))</f>
        <v/>
      </c>
      <c r="G301" s="1">
        <f>IF(COUNTA(A301:D301)=0,"",IF(NOT(ISNUMBER(A301)),"Missing date",IF(C301="","Choose a category",IF(COUNTIF(Categories,C301)=0,"Unknown category",IF(NOT(ISNUMBER(D301)),"Missing amount","OK")))))</f>
        <v/>
      </c>
    </row>
    <row r="302" spans="1:7" ht="21" customHeight="1">
      <c r="A302" s="24"/>
      <c r="B302" s="25"/>
      <c r="C302" s="25"/>
      <c r="D302" s="26"/>
      <c r="E302" s="1">
        <f>IF(COUNTA(A302:D302)=0,"",IFERROR(INDEX(CategoryTypes,MATCH(C302,Categories,0)),""))</f>
        <v/>
      </c>
      <c r="F302" s="27">
        <f>IF(COUNTA(A302:D302)=0,"",IF(ISNUMBER(A302),DATE(YEAR(A302),MONTH(A302),1),""))</f>
        <v/>
      </c>
      <c r="G302" s="1">
        <f>IF(COUNTA(A302:D302)=0,"",IF(NOT(ISNUMBER(A302)),"Missing date",IF(C302="","Choose a category",IF(COUNTIF(Categories,C302)=0,"Unknown category",IF(NOT(ISNUMBER(D302)),"Missing amount","OK")))))</f>
        <v/>
      </c>
    </row>
    <row r="303" spans="1:7" ht="21" customHeight="1">
      <c r="A303" s="24"/>
      <c r="B303" s="25"/>
      <c r="C303" s="25"/>
      <c r="D303" s="26"/>
      <c r="E303" s="1">
        <f>IF(COUNTA(A303:D303)=0,"",IFERROR(INDEX(CategoryTypes,MATCH(C303,Categories,0)),""))</f>
        <v/>
      </c>
      <c r="F303" s="27">
        <f>IF(COUNTA(A303:D303)=0,"",IF(ISNUMBER(A303),DATE(YEAR(A303),MONTH(A303),1),""))</f>
        <v/>
      </c>
      <c r="G303" s="1">
        <f>IF(COUNTA(A303:D303)=0,"",IF(NOT(ISNUMBER(A303)),"Missing date",IF(C303="","Choose a category",IF(COUNTIF(Categories,C303)=0,"Unknown category",IF(NOT(ISNUMBER(D303)),"Missing amount","OK")))))</f>
        <v/>
      </c>
    </row>
    <row r="304" spans="1:7" ht="21" customHeight="1">
      <c r="A304" s="24"/>
      <c r="B304" s="25"/>
      <c r="C304" s="25"/>
      <c r="D304" s="26"/>
      <c r="E304" s="1">
        <f>IF(COUNTA(A304:D304)=0,"",IFERROR(INDEX(CategoryTypes,MATCH(C304,Categories,0)),""))</f>
        <v/>
      </c>
      <c r="F304" s="27">
        <f>IF(COUNTA(A304:D304)=0,"",IF(ISNUMBER(A304),DATE(YEAR(A304),MONTH(A304),1),""))</f>
        <v/>
      </c>
      <c r="G304" s="1">
        <f>IF(COUNTA(A304:D304)=0,"",IF(NOT(ISNUMBER(A304)),"Missing date",IF(C304="","Choose a category",IF(COUNTIF(Categories,C304)=0,"Unknown category",IF(NOT(ISNUMBER(D304)),"Missing amount","OK")))))</f>
        <v/>
      </c>
    </row>
    <row r="305" spans="1:7" ht="21" customHeight="1">
      <c r="A305" s="24"/>
      <c r="B305" s="25"/>
      <c r="C305" s="25"/>
      <c r="D305" s="26"/>
      <c r="E305" s="1">
        <f>IF(COUNTA(A305:D305)=0,"",IFERROR(INDEX(CategoryTypes,MATCH(C305,Categories,0)),""))</f>
        <v/>
      </c>
      <c r="F305" s="27">
        <f>IF(COUNTA(A305:D305)=0,"",IF(ISNUMBER(A305),DATE(YEAR(A305),MONTH(A305),1),""))</f>
        <v/>
      </c>
      <c r="G305" s="1">
        <f>IF(COUNTA(A305:D305)=0,"",IF(NOT(ISNUMBER(A305)),"Missing date",IF(C305="","Choose a category",IF(COUNTIF(Categories,C305)=0,"Unknown category",IF(NOT(ISNUMBER(D305)),"Missing amount","OK")))))</f>
        <v/>
      </c>
    </row>
    <row r="306" spans="1:7" ht="21" customHeight="1">
      <c r="A306" s="24"/>
      <c r="B306" s="25"/>
      <c r="C306" s="25"/>
      <c r="D306" s="26"/>
      <c r="E306" s="1">
        <f>IF(COUNTA(A306:D306)=0,"",IFERROR(INDEX(CategoryTypes,MATCH(C306,Categories,0)),""))</f>
        <v/>
      </c>
      <c r="F306" s="27">
        <f>IF(COUNTA(A306:D306)=0,"",IF(ISNUMBER(A306),DATE(YEAR(A306),MONTH(A306),1),""))</f>
        <v/>
      </c>
      <c r="G306" s="1">
        <f>IF(COUNTA(A306:D306)=0,"",IF(NOT(ISNUMBER(A306)),"Missing date",IF(C306="","Choose a category",IF(COUNTIF(Categories,C306)=0,"Unknown category",IF(NOT(ISNUMBER(D306)),"Missing amount","OK")))))</f>
        <v/>
      </c>
    </row>
    <row r="307" spans="1:7" ht="21" customHeight="1">
      <c r="A307" s="24"/>
      <c r="B307" s="25"/>
      <c r="C307" s="25"/>
      <c r="D307" s="26"/>
      <c r="E307" s="1">
        <f>IF(COUNTA(A307:D307)=0,"",IFERROR(INDEX(CategoryTypes,MATCH(C307,Categories,0)),""))</f>
        <v/>
      </c>
      <c r="F307" s="27">
        <f>IF(COUNTA(A307:D307)=0,"",IF(ISNUMBER(A307),DATE(YEAR(A307),MONTH(A307),1),""))</f>
        <v/>
      </c>
      <c r="G307" s="1">
        <f>IF(COUNTA(A307:D307)=0,"",IF(NOT(ISNUMBER(A307)),"Missing date",IF(C307="","Choose a category",IF(COUNTIF(Categories,C307)=0,"Unknown category",IF(NOT(ISNUMBER(D307)),"Missing amount","OK")))))</f>
        <v/>
      </c>
    </row>
    <row r="308" spans="1:7" ht="21" customHeight="1">
      <c r="A308" s="24"/>
      <c r="B308" s="25"/>
      <c r="C308" s="25"/>
      <c r="D308" s="26"/>
      <c r="E308" s="1">
        <f>IF(COUNTA(A308:D308)=0,"",IFERROR(INDEX(CategoryTypes,MATCH(C308,Categories,0)),""))</f>
        <v/>
      </c>
      <c r="F308" s="27">
        <f>IF(COUNTA(A308:D308)=0,"",IF(ISNUMBER(A308),DATE(YEAR(A308),MONTH(A308),1),""))</f>
        <v/>
      </c>
      <c r="G308" s="1">
        <f>IF(COUNTA(A308:D308)=0,"",IF(NOT(ISNUMBER(A308)),"Missing date",IF(C308="","Choose a category",IF(COUNTIF(Categories,C308)=0,"Unknown category",IF(NOT(ISNUMBER(D308)),"Missing amount","OK")))))</f>
        <v/>
      </c>
    </row>
    <row r="309" spans="1:7" ht="21" customHeight="1">
      <c r="A309" s="24"/>
      <c r="B309" s="25"/>
      <c r="C309" s="25"/>
      <c r="D309" s="26"/>
      <c r="E309" s="1">
        <f>IF(COUNTA(A309:D309)=0,"",IFERROR(INDEX(CategoryTypes,MATCH(C309,Categories,0)),""))</f>
        <v/>
      </c>
      <c r="F309" s="27">
        <f>IF(COUNTA(A309:D309)=0,"",IF(ISNUMBER(A309),DATE(YEAR(A309),MONTH(A309),1),""))</f>
        <v/>
      </c>
      <c r="G309" s="1">
        <f>IF(COUNTA(A309:D309)=0,"",IF(NOT(ISNUMBER(A309)),"Missing date",IF(C309="","Choose a category",IF(COUNTIF(Categories,C309)=0,"Unknown category",IF(NOT(ISNUMBER(D309)),"Missing amount","OK")))))</f>
        <v/>
      </c>
    </row>
    <row r="310" spans="1:7" ht="21" customHeight="1">
      <c r="A310" s="24"/>
      <c r="B310" s="25"/>
      <c r="C310" s="25"/>
      <c r="D310" s="26"/>
      <c r="E310" s="1">
        <f>IF(COUNTA(A310:D310)=0,"",IFERROR(INDEX(CategoryTypes,MATCH(C310,Categories,0)),""))</f>
        <v/>
      </c>
      <c r="F310" s="27">
        <f>IF(COUNTA(A310:D310)=0,"",IF(ISNUMBER(A310),DATE(YEAR(A310),MONTH(A310),1),""))</f>
        <v/>
      </c>
      <c r="G310" s="1">
        <f>IF(COUNTA(A310:D310)=0,"",IF(NOT(ISNUMBER(A310)),"Missing date",IF(C310="","Choose a category",IF(COUNTIF(Categories,C310)=0,"Unknown category",IF(NOT(ISNUMBER(D310)),"Missing amount","OK")))))</f>
        <v/>
      </c>
    </row>
    <row r="311" spans="1:7" ht="21" customHeight="1">
      <c r="A311" s="24"/>
      <c r="B311" s="25"/>
      <c r="C311" s="25"/>
      <c r="D311" s="26"/>
      <c r="E311" s="1">
        <f>IF(COUNTA(A311:D311)=0,"",IFERROR(INDEX(CategoryTypes,MATCH(C311,Categories,0)),""))</f>
        <v/>
      </c>
      <c r="F311" s="27">
        <f>IF(COUNTA(A311:D311)=0,"",IF(ISNUMBER(A311),DATE(YEAR(A311),MONTH(A311),1),""))</f>
        <v/>
      </c>
      <c r="G311" s="1">
        <f>IF(COUNTA(A311:D311)=0,"",IF(NOT(ISNUMBER(A311)),"Missing date",IF(C311="","Choose a category",IF(COUNTIF(Categories,C311)=0,"Unknown category",IF(NOT(ISNUMBER(D311)),"Missing amount","OK")))))</f>
        <v/>
      </c>
    </row>
    <row r="312" spans="1:7" ht="21" customHeight="1">
      <c r="A312" s="24"/>
      <c r="B312" s="25"/>
      <c r="C312" s="25"/>
      <c r="D312" s="26"/>
      <c r="E312" s="1">
        <f>IF(COUNTA(A312:D312)=0,"",IFERROR(INDEX(CategoryTypes,MATCH(C312,Categories,0)),""))</f>
        <v/>
      </c>
      <c r="F312" s="27">
        <f>IF(COUNTA(A312:D312)=0,"",IF(ISNUMBER(A312),DATE(YEAR(A312),MONTH(A312),1),""))</f>
        <v/>
      </c>
      <c r="G312" s="1">
        <f>IF(COUNTA(A312:D312)=0,"",IF(NOT(ISNUMBER(A312)),"Missing date",IF(C312="","Choose a category",IF(COUNTIF(Categories,C312)=0,"Unknown category",IF(NOT(ISNUMBER(D312)),"Missing amount","OK")))))</f>
        <v/>
      </c>
    </row>
    <row r="313" spans="1:7" ht="21" customHeight="1">
      <c r="A313" s="24"/>
      <c r="B313" s="25"/>
      <c r="C313" s="25"/>
      <c r="D313" s="26"/>
      <c r="E313" s="1">
        <f>IF(COUNTA(A313:D313)=0,"",IFERROR(INDEX(CategoryTypes,MATCH(C313,Categories,0)),""))</f>
        <v/>
      </c>
      <c r="F313" s="27">
        <f>IF(COUNTA(A313:D313)=0,"",IF(ISNUMBER(A313),DATE(YEAR(A313),MONTH(A313),1),""))</f>
        <v/>
      </c>
      <c r="G313" s="1">
        <f>IF(COUNTA(A313:D313)=0,"",IF(NOT(ISNUMBER(A313)),"Missing date",IF(C313="","Choose a category",IF(COUNTIF(Categories,C313)=0,"Unknown category",IF(NOT(ISNUMBER(D313)),"Missing amount","OK")))))</f>
        <v/>
      </c>
    </row>
    <row r="314" spans="1:7" ht="21" customHeight="1">
      <c r="A314" s="24"/>
      <c r="B314" s="25"/>
      <c r="C314" s="25"/>
      <c r="D314" s="26"/>
      <c r="E314" s="1">
        <f>IF(COUNTA(A314:D314)=0,"",IFERROR(INDEX(CategoryTypes,MATCH(C314,Categories,0)),""))</f>
        <v/>
      </c>
      <c r="F314" s="27">
        <f>IF(COUNTA(A314:D314)=0,"",IF(ISNUMBER(A314),DATE(YEAR(A314),MONTH(A314),1),""))</f>
        <v/>
      </c>
      <c r="G314" s="1">
        <f>IF(COUNTA(A314:D314)=0,"",IF(NOT(ISNUMBER(A314)),"Missing date",IF(C314="","Choose a category",IF(COUNTIF(Categories,C314)=0,"Unknown category",IF(NOT(ISNUMBER(D314)),"Missing amount","OK")))))</f>
        <v/>
      </c>
    </row>
    <row r="315" spans="1:7" ht="21" customHeight="1">
      <c r="A315" s="24"/>
      <c r="B315" s="25"/>
      <c r="C315" s="25"/>
      <c r="D315" s="26"/>
      <c r="E315" s="1">
        <f>IF(COUNTA(A315:D315)=0,"",IFERROR(INDEX(CategoryTypes,MATCH(C315,Categories,0)),""))</f>
        <v/>
      </c>
      <c r="F315" s="27">
        <f>IF(COUNTA(A315:D315)=0,"",IF(ISNUMBER(A315),DATE(YEAR(A315),MONTH(A315),1),""))</f>
        <v/>
      </c>
      <c r="G315" s="1">
        <f>IF(COUNTA(A315:D315)=0,"",IF(NOT(ISNUMBER(A315)),"Missing date",IF(C315="","Choose a category",IF(COUNTIF(Categories,C315)=0,"Unknown category",IF(NOT(ISNUMBER(D315)),"Missing amount","OK")))))</f>
        <v/>
      </c>
    </row>
    <row r="316" spans="1:7" ht="21" customHeight="1">
      <c r="A316" s="24"/>
      <c r="B316" s="25"/>
      <c r="C316" s="25"/>
      <c r="D316" s="26"/>
      <c r="E316" s="1">
        <f>IF(COUNTA(A316:D316)=0,"",IFERROR(INDEX(CategoryTypes,MATCH(C316,Categories,0)),""))</f>
        <v/>
      </c>
      <c r="F316" s="27">
        <f>IF(COUNTA(A316:D316)=0,"",IF(ISNUMBER(A316),DATE(YEAR(A316),MONTH(A316),1),""))</f>
        <v/>
      </c>
      <c r="G316" s="1">
        <f>IF(COUNTA(A316:D316)=0,"",IF(NOT(ISNUMBER(A316)),"Missing date",IF(C316="","Choose a category",IF(COUNTIF(Categories,C316)=0,"Unknown category",IF(NOT(ISNUMBER(D316)),"Missing amount","OK")))))</f>
        <v/>
      </c>
    </row>
    <row r="317" spans="1:7" ht="21" customHeight="1">
      <c r="A317" s="24"/>
      <c r="B317" s="25"/>
      <c r="C317" s="25"/>
      <c r="D317" s="26"/>
      <c r="E317" s="1">
        <f>IF(COUNTA(A317:D317)=0,"",IFERROR(INDEX(CategoryTypes,MATCH(C317,Categories,0)),""))</f>
        <v/>
      </c>
      <c r="F317" s="27">
        <f>IF(COUNTA(A317:D317)=0,"",IF(ISNUMBER(A317),DATE(YEAR(A317),MONTH(A317),1),""))</f>
        <v/>
      </c>
      <c r="G317" s="1">
        <f>IF(COUNTA(A317:D317)=0,"",IF(NOT(ISNUMBER(A317)),"Missing date",IF(C317="","Choose a category",IF(COUNTIF(Categories,C317)=0,"Unknown category",IF(NOT(ISNUMBER(D317)),"Missing amount","OK")))))</f>
        <v/>
      </c>
    </row>
    <row r="318" spans="1:7" ht="21" customHeight="1">
      <c r="A318" s="24"/>
      <c r="B318" s="25"/>
      <c r="C318" s="25"/>
      <c r="D318" s="26"/>
      <c r="E318" s="1">
        <f>IF(COUNTA(A318:D318)=0,"",IFERROR(INDEX(CategoryTypes,MATCH(C318,Categories,0)),""))</f>
        <v/>
      </c>
      <c r="F318" s="27">
        <f>IF(COUNTA(A318:D318)=0,"",IF(ISNUMBER(A318),DATE(YEAR(A318),MONTH(A318),1),""))</f>
        <v/>
      </c>
      <c r="G318" s="1">
        <f>IF(COUNTA(A318:D318)=0,"",IF(NOT(ISNUMBER(A318)),"Missing date",IF(C318="","Choose a category",IF(COUNTIF(Categories,C318)=0,"Unknown category",IF(NOT(ISNUMBER(D318)),"Missing amount","OK")))))</f>
        <v/>
      </c>
    </row>
    <row r="319" spans="1:7" ht="21" customHeight="1">
      <c r="A319" s="24"/>
      <c r="B319" s="25"/>
      <c r="C319" s="25"/>
      <c r="D319" s="26"/>
      <c r="E319" s="1">
        <f>IF(COUNTA(A319:D319)=0,"",IFERROR(INDEX(CategoryTypes,MATCH(C319,Categories,0)),""))</f>
        <v/>
      </c>
      <c r="F319" s="27">
        <f>IF(COUNTA(A319:D319)=0,"",IF(ISNUMBER(A319),DATE(YEAR(A319),MONTH(A319),1),""))</f>
        <v/>
      </c>
      <c r="G319" s="1">
        <f>IF(COUNTA(A319:D319)=0,"",IF(NOT(ISNUMBER(A319)),"Missing date",IF(C319="","Choose a category",IF(COUNTIF(Categories,C319)=0,"Unknown category",IF(NOT(ISNUMBER(D319)),"Missing amount","OK")))))</f>
        <v/>
      </c>
    </row>
    <row r="320" spans="1:7" ht="21" customHeight="1">
      <c r="A320" s="24"/>
      <c r="B320" s="25"/>
      <c r="C320" s="25"/>
      <c r="D320" s="26"/>
      <c r="E320" s="1">
        <f>IF(COUNTA(A320:D320)=0,"",IFERROR(INDEX(CategoryTypes,MATCH(C320,Categories,0)),""))</f>
        <v/>
      </c>
      <c r="F320" s="27">
        <f>IF(COUNTA(A320:D320)=0,"",IF(ISNUMBER(A320),DATE(YEAR(A320),MONTH(A320),1),""))</f>
        <v/>
      </c>
      <c r="G320" s="1">
        <f>IF(COUNTA(A320:D320)=0,"",IF(NOT(ISNUMBER(A320)),"Missing date",IF(C320="","Choose a category",IF(COUNTIF(Categories,C320)=0,"Unknown category",IF(NOT(ISNUMBER(D320)),"Missing amount","OK")))))</f>
        <v/>
      </c>
    </row>
    <row r="321" spans="1:7" ht="21" customHeight="1">
      <c r="A321" s="24"/>
      <c r="B321" s="25"/>
      <c r="C321" s="25"/>
      <c r="D321" s="26"/>
      <c r="E321" s="1">
        <f>IF(COUNTA(A321:D321)=0,"",IFERROR(INDEX(CategoryTypes,MATCH(C321,Categories,0)),""))</f>
        <v/>
      </c>
      <c r="F321" s="27">
        <f>IF(COUNTA(A321:D321)=0,"",IF(ISNUMBER(A321),DATE(YEAR(A321),MONTH(A321),1),""))</f>
        <v/>
      </c>
      <c r="G321" s="1">
        <f>IF(COUNTA(A321:D321)=0,"",IF(NOT(ISNUMBER(A321)),"Missing date",IF(C321="","Choose a category",IF(COUNTIF(Categories,C321)=0,"Unknown category",IF(NOT(ISNUMBER(D321)),"Missing amount","OK")))))</f>
        <v/>
      </c>
    </row>
    <row r="322" spans="1:7" ht="21" customHeight="1">
      <c r="A322" s="24"/>
      <c r="B322" s="25"/>
      <c r="C322" s="25"/>
      <c r="D322" s="26"/>
      <c r="E322" s="1">
        <f>IF(COUNTA(A322:D322)=0,"",IFERROR(INDEX(CategoryTypes,MATCH(C322,Categories,0)),""))</f>
        <v/>
      </c>
      <c r="F322" s="27">
        <f>IF(COUNTA(A322:D322)=0,"",IF(ISNUMBER(A322),DATE(YEAR(A322),MONTH(A322),1),""))</f>
        <v/>
      </c>
      <c r="G322" s="1">
        <f>IF(COUNTA(A322:D322)=0,"",IF(NOT(ISNUMBER(A322)),"Missing date",IF(C322="","Choose a category",IF(COUNTIF(Categories,C322)=0,"Unknown category",IF(NOT(ISNUMBER(D322)),"Missing amount","OK")))))</f>
        <v/>
      </c>
    </row>
    <row r="323" spans="1:7" ht="21" customHeight="1">
      <c r="A323" s="24"/>
      <c r="B323" s="25"/>
      <c r="C323" s="25"/>
      <c r="D323" s="26"/>
      <c r="E323" s="1">
        <f>IF(COUNTA(A323:D323)=0,"",IFERROR(INDEX(CategoryTypes,MATCH(C323,Categories,0)),""))</f>
        <v/>
      </c>
      <c r="F323" s="27">
        <f>IF(COUNTA(A323:D323)=0,"",IF(ISNUMBER(A323),DATE(YEAR(A323),MONTH(A323),1),""))</f>
        <v/>
      </c>
      <c r="G323" s="1">
        <f>IF(COUNTA(A323:D323)=0,"",IF(NOT(ISNUMBER(A323)),"Missing date",IF(C323="","Choose a category",IF(COUNTIF(Categories,C323)=0,"Unknown category",IF(NOT(ISNUMBER(D323)),"Missing amount","OK")))))</f>
        <v/>
      </c>
    </row>
    <row r="324" spans="1:7" ht="21" customHeight="1">
      <c r="A324" s="24"/>
      <c r="B324" s="25"/>
      <c r="C324" s="25"/>
      <c r="D324" s="26"/>
      <c r="E324" s="1">
        <f>IF(COUNTA(A324:D324)=0,"",IFERROR(INDEX(CategoryTypes,MATCH(C324,Categories,0)),""))</f>
        <v/>
      </c>
      <c r="F324" s="27">
        <f>IF(COUNTA(A324:D324)=0,"",IF(ISNUMBER(A324),DATE(YEAR(A324),MONTH(A324),1),""))</f>
        <v/>
      </c>
      <c r="G324" s="1">
        <f>IF(COUNTA(A324:D324)=0,"",IF(NOT(ISNUMBER(A324)),"Missing date",IF(C324="","Choose a category",IF(COUNTIF(Categories,C324)=0,"Unknown category",IF(NOT(ISNUMBER(D324)),"Missing amount","OK")))))</f>
        <v/>
      </c>
    </row>
    <row r="325" spans="1:7" ht="21" customHeight="1">
      <c r="A325" s="24"/>
      <c r="B325" s="25"/>
      <c r="C325" s="25"/>
      <c r="D325" s="26"/>
      <c r="E325" s="1">
        <f>IF(COUNTA(A325:D325)=0,"",IFERROR(INDEX(CategoryTypes,MATCH(C325,Categories,0)),""))</f>
        <v/>
      </c>
      <c r="F325" s="27">
        <f>IF(COUNTA(A325:D325)=0,"",IF(ISNUMBER(A325),DATE(YEAR(A325),MONTH(A325),1),""))</f>
        <v/>
      </c>
      <c r="G325" s="1">
        <f>IF(COUNTA(A325:D325)=0,"",IF(NOT(ISNUMBER(A325)),"Missing date",IF(C325="","Choose a category",IF(COUNTIF(Categories,C325)=0,"Unknown category",IF(NOT(ISNUMBER(D325)),"Missing amount","OK")))))</f>
        <v/>
      </c>
    </row>
    <row r="326" spans="1:7" ht="21" customHeight="1">
      <c r="A326" s="24"/>
      <c r="B326" s="25"/>
      <c r="C326" s="25"/>
      <c r="D326" s="26"/>
      <c r="E326" s="1">
        <f>IF(COUNTA(A326:D326)=0,"",IFERROR(INDEX(CategoryTypes,MATCH(C326,Categories,0)),""))</f>
        <v/>
      </c>
      <c r="F326" s="27">
        <f>IF(COUNTA(A326:D326)=0,"",IF(ISNUMBER(A326),DATE(YEAR(A326),MONTH(A326),1),""))</f>
        <v/>
      </c>
      <c r="G326" s="1">
        <f>IF(COUNTA(A326:D326)=0,"",IF(NOT(ISNUMBER(A326)),"Missing date",IF(C326="","Choose a category",IF(COUNTIF(Categories,C326)=0,"Unknown category",IF(NOT(ISNUMBER(D326)),"Missing amount","OK")))))</f>
        <v/>
      </c>
    </row>
    <row r="327" spans="1:7" ht="21" customHeight="1">
      <c r="A327" s="24"/>
      <c r="B327" s="25"/>
      <c r="C327" s="25"/>
      <c r="D327" s="26"/>
      <c r="E327" s="1">
        <f>IF(COUNTA(A327:D327)=0,"",IFERROR(INDEX(CategoryTypes,MATCH(C327,Categories,0)),""))</f>
        <v/>
      </c>
      <c r="F327" s="27">
        <f>IF(COUNTA(A327:D327)=0,"",IF(ISNUMBER(A327),DATE(YEAR(A327),MONTH(A327),1),""))</f>
        <v/>
      </c>
      <c r="G327" s="1">
        <f>IF(COUNTA(A327:D327)=0,"",IF(NOT(ISNUMBER(A327)),"Missing date",IF(C327="","Choose a category",IF(COUNTIF(Categories,C327)=0,"Unknown category",IF(NOT(ISNUMBER(D327)),"Missing amount","OK")))))</f>
        <v/>
      </c>
    </row>
    <row r="328" spans="1:7" ht="21" customHeight="1">
      <c r="A328" s="24"/>
      <c r="B328" s="25"/>
      <c r="C328" s="25"/>
      <c r="D328" s="26"/>
      <c r="E328" s="1">
        <f>IF(COUNTA(A328:D328)=0,"",IFERROR(INDEX(CategoryTypes,MATCH(C328,Categories,0)),""))</f>
        <v/>
      </c>
      <c r="F328" s="27">
        <f>IF(COUNTA(A328:D328)=0,"",IF(ISNUMBER(A328),DATE(YEAR(A328),MONTH(A328),1),""))</f>
        <v/>
      </c>
      <c r="G328" s="1">
        <f>IF(COUNTA(A328:D328)=0,"",IF(NOT(ISNUMBER(A328)),"Missing date",IF(C328="","Choose a category",IF(COUNTIF(Categories,C328)=0,"Unknown category",IF(NOT(ISNUMBER(D328)),"Missing amount","OK")))))</f>
        <v/>
      </c>
    </row>
    <row r="329" spans="1:7" ht="21" customHeight="1">
      <c r="A329" s="24"/>
      <c r="B329" s="25"/>
      <c r="C329" s="25"/>
      <c r="D329" s="26"/>
      <c r="E329" s="1">
        <f>IF(COUNTA(A329:D329)=0,"",IFERROR(INDEX(CategoryTypes,MATCH(C329,Categories,0)),""))</f>
        <v/>
      </c>
      <c r="F329" s="27">
        <f>IF(COUNTA(A329:D329)=0,"",IF(ISNUMBER(A329),DATE(YEAR(A329),MONTH(A329),1),""))</f>
        <v/>
      </c>
      <c r="G329" s="1">
        <f>IF(COUNTA(A329:D329)=0,"",IF(NOT(ISNUMBER(A329)),"Missing date",IF(C329="","Choose a category",IF(COUNTIF(Categories,C329)=0,"Unknown category",IF(NOT(ISNUMBER(D329)),"Missing amount","OK")))))</f>
        <v/>
      </c>
    </row>
    <row r="330" spans="1:7" ht="21" customHeight="1">
      <c r="A330" s="24"/>
      <c r="B330" s="25"/>
      <c r="C330" s="25"/>
      <c r="D330" s="26"/>
      <c r="E330" s="1">
        <f>IF(COUNTA(A330:D330)=0,"",IFERROR(INDEX(CategoryTypes,MATCH(C330,Categories,0)),""))</f>
        <v/>
      </c>
      <c r="F330" s="27">
        <f>IF(COUNTA(A330:D330)=0,"",IF(ISNUMBER(A330),DATE(YEAR(A330),MONTH(A330),1),""))</f>
        <v/>
      </c>
      <c r="G330" s="1">
        <f>IF(COUNTA(A330:D330)=0,"",IF(NOT(ISNUMBER(A330)),"Missing date",IF(C330="","Choose a category",IF(COUNTIF(Categories,C330)=0,"Unknown category",IF(NOT(ISNUMBER(D330)),"Missing amount","OK")))))</f>
        <v/>
      </c>
    </row>
    <row r="331" spans="1:7" ht="21" customHeight="1">
      <c r="A331" s="24"/>
      <c r="B331" s="25"/>
      <c r="C331" s="25"/>
      <c r="D331" s="26"/>
      <c r="E331" s="1">
        <f>IF(COUNTA(A331:D331)=0,"",IFERROR(INDEX(CategoryTypes,MATCH(C331,Categories,0)),""))</f>
        <v/>
      </c>
      <c r="F331" s="27">
        <f>IF(COUNTA(A331:D331)=0,"",IF(ISNUMBER(A331),DATE(YEAR(A331),MONTH(A331),1),""))</f>
        <v/>
      </c>
      <c r="G331" s="1">
        <f>IF(COUNTA(A331:D331)=0,"",IF(NOT(ISNUMBER(A331)),"Missing date",IF(C331="","Choose a category",IF(COUNTIF(Categories,C331)=0,"Unknown category",IF(NOT(ISNUMBER(D331)),"Missing amount","OK")))))</f>
        <v/>
      </c>
    </row>
    <row r="332" spans="1:7" ht="21" customHeight="1">
      <c r="A332" s="24"/>
      <c r="B332" s="25"/>
      <c r="C332" s="25"/>
      <c r="D332" s="26"/>
      <c r="E332" s="1">
        <f>IF(COUNTA(A332:D332)=0,"",IFERROR(INDEX(CategoryTypes,MATCH(C332,Categories,0)),""))</f>
        <v/>
      </c>
      <c r="F332" s="27">
        <f>IF(COUNTA(A332:D332)=0,"",IF(ISNUMBER(A332),DATE(YEAR(A332),MONTH(A332),1),""))</f>
        <v/>
      </c>
      <c r="G332" s="1">
        <f>IF(COUNTA(A332:D332)=0,"",IF(NOT(ISNUMBER(A332)),"Missing date",IF(C332="","Choose a category",IF(COUNTIF(Categories,C332)=0,"Unknown category",IF(NOT(ISNUMBER(D332)),"Missing amount","OK")))))</f>
        <v/>
      </c>
    </row>
    <row r="333" spans="1:7" ht="21" customHeight="1">
      <c r="A333" s="24"/>
      <c r="B333" s="25"/>
      <c r="C333" s="25"/>
      <c r="D333" s="26"/>
      <c r="E333" s="1">
        <f>IF(COUNTA(A333:D333)=0,"",IFERROR(INDEX(CategoryTypes,MATCH(C333,Categories,0)),""))</f>
        <v/>
      </c>
      <c r="F333" s="27">
        <f>IF(COUNTA(A333:D333)=0,"",IF(ISNUMBER(A333),DATE(YEAR(A333),MONTH(A333),1),""))</f>
        <v/>
      </c>
      <c r="G333" s="1">
        <f>IF(COUNTA(A333:D333)=0,"",IF(NOT(ISNUMBER(A333)),"Missing date",IF(C333="","Choose a category",IF(COUNTIF(Categories,C333)=0,"Unknown category",IF(NOT(ISNUMBER(D333)),"Missing amount","OK")))))</f>
        <v/>
      </c>
    </row>
    <row r="334" spans="1:7" ht="21" customHeight="1">
      <c r="A334" s="24"/>
      <c r="B334" s="25"/>
      <c r="C334" s="25"/>
      <c r="D334" s="26"/>
      <c r="E334" s="1">
        <f>IF(COUNTA(A334:D334)=0,"",IFERROR(INDEX(CategoryTypes,MATCH(C334,Categories,0)),""))</f>
        <v/>
      </c>
      <c r="F334" s="27">
        <f>IF(COUNTA(A334:D334)=0,"",IF(ISNUMBER(A334),DATE(YEAR(A334),MONTH(A334),1),""))</f>
        <v/>
      </c>
      <c r="G334" s="1">
        <f>IF(COUNTA(A334:D334)=0,"",IF(NOT(ISNUMBER(A334)),"Missing date",IF(C334="","Choose a category",IF(COUNTIF(Categories,C334)=0,"Unknown category",IF(NOT(ISNUMBER(D334)),"Missing amount","OK")))))</f>
        <v/>
      </c>
    </row>
    <row r="335" spans="1:7" ht="21" customHeight="1">
      <c r="A335" s="24"/>
      <c r="B335" s="25"/>
      <c r="C335" s="25"/>
      <c r="D335" s="26"/>
      <c r="E335" s="1">
        <f>IF(COUNTA(A335:D335)=0,"",IFERROR(INDEX(CategoryTypes,MATCH(C335,Categories,0)),""))</f>
        <v/>
      </c>
      <c r="F335" s="27">
        <f>IF(COUNTA(A335:D335)=0,"",IF(ISNUMBER(A335),DATE(YEAR(A335),MONTH(A335),1),""))</f>
        <v/>
      </c>
      <c r="G335" s="1">
        <f>IF(COUNTA(A335:D335)=0,"",IF(NOT(ISNUMBER(A335)),"Missing date",IF(C335="","Choose a category",IF(COUNTIF(Categories,C335)=0,"Unknown category",IF(NOT(ISNUMBER(D335)),"Missing amount","OK")))))</f>
        <v/>
      </c>
    </row>
    <row r="336" spans="1:7" ht="21" customHeight="1">
      <c r="A336" s="24"/>
      <c r="B336" s="25"/>
      <c r="C336" s="25"/>
      <c r="D336" s="26"/>
      <c r="E336" s="1">
        <f>IF(COUNTA(A336:D336)=0,"",IFERROR(INDEX(CategoryTypes,MATCH(C336,Categories,0)),""))</f>
        <v/>
      </c>
      <c r="F336" s="27">
        <f>IF(COUNTA(A336:D336)=0,"",IF(ISNUMBER(A336),DATE(YEAR(A336),MONTH(A336),1),""))</f>
        <v/>
      </c>
      <c r="G336" s="1">
        <f>IF(COUNTA(A336:D336)=0,"",IF(NOT(ISNUMBER(A336)),"Missing date",IF(C336="","Choose a category",IF(COUNTIF(Categories,C336)=0,"Unknown category",IF(NOT(ISNUMBER(D336)),"Missing amount","OK")))))</f>
        <v/>
      </c>
    </row>
    <row r="337" spans="1:7" ht="21" customHeight="1">
      <c r="A337" s="24"/>
      <c r="B337" s="25"/>
      <c r="C337" s="25"/>
      <c r="D337" s="26"/>
      <c r="E337" s="1">
        <f>IF(COUNTA(A337:D337)=0,"",IFERROR(INDEX(CategoryTypes,MATCH(C337,Categories,0)),""))</f>
        <v/>
      </c>
      <c r="F337" s="27">
        <f>IF(COUNTA(A337:D337)=0,"",IF(ISNUMBER(A337),DATE(YEAR(A337),MONTH(A337),1),""))</f>
        <v/>
      </c>
      <c r="G337" s="1">
        <f>IF(COUNTA(A337:D337)=0,"",IF(NOT(ISNUMBER(A337)),"Missing date",IF(C337="","Choose a category",IF(COUNTIF(Categories,C337)=0,"Unknown category",IF(NOT(ISNUMBER(D337)),"Missing amount","OK")))))</f>
        <v/>
      </c>
    </row>
    <row r="338" spans="1:7" ht="21" customHeight="1">
      <c r="A338" s="24"/>
      <c r="B338" s="25"/>
      <c r="C338" s="25"/>
      <c r="D338" s="26"/>
      <c r="E338" s="1">
        <f>IF(COUNTA(A338:D338)=0,"",IFERROR(INDEX(CategoryTypes,MATCH(C338,Categories,0)),""))</f>
        <v/>
      </c>
      <c r="F338" s="27">
        <f>IF(COUNTA(A338:D338)=0,"",IF(ISNUMBER(A338),DATE(YEAR(A338),MONTH(A338),1),""))</f>
        <v/>
      </c>
      <c r="G338" s="1">
        <f>IF(COUNTA(A338:D338)=0,"",IF(NOT(ISNUMBER(A338)),"Missing date",IF(C338="","Choose a category",IF(COUNTIF(Categories,C338)=0,"Unknown category",IF(NOT(ISNUMBER(D338)),"Missing amount","OK")))))</f>
        <v/>
      </c>
    </row>
    <row r="339" spans="1:7" ht="21" customHeight="1">
      <c r="A339" s="24"/>
      <c r="B339" s="25"/>
      <c r="C339" s="25"/>
      <c r="D339" s="26"/>
      <c r="E339" s="1">
        <f>IF(COUNTA(A339:D339)=0,"",IFERROR(INDEX(CategoryTypes,MATCH(C339,Categories,0)),""))</f>
        <v/>
      </c>
      <c r="F339" s="27">
        <f>IF(COUNTA(A339:D339)=0,"",IF(ISNUMBER(A339),DATE(YEAR(A339),MONTH(A339),1),""))</f>
        <v/>
      </c>
      <c r="G339" s="1">
        <f>IF(COUNTA(A339:D339)=0,"",IF(NOT(ISNUMBER(A339)),"Missing date",IF(C339="","Choose a category",IF(COUNTIF(Categories,C339)=0,"Unknown category",IF(NOT(ISNUMBER(D339)),"Missing amount","OK")))))</f>
        <v/>
      </c>
    </row>
    <row r="340" spans="1:7" ht="21" customHeight="1">
      <c r="A340" s="24"/>
      <c r="B340" s="25"/>
      <c r="C340" s="25"/>
      <c r="D340" s="26"/>
      <c r="E340" s="1">
        <f>IF(COUNTA(A340:D340)=0,"",IFERROR(INDEX(CategoryTypes,MATCH(C340,Categories,0)),""))</f>
        <v/>
      </c>
      <c r="F340" s="27">
        <f>IF(COUNTA(A340:D340)=0,"",IF(ISNUMBER(A340),DATE(YEAR(A340),MONTH(A340),1),""))</f>
        <v/>
      </c>
      <c r="G340" s="1">
        <f>IF(COUNTA(A340:D340)=0,"",IF(NOT(ISNUMBER(A340)),"Missing date",IF(C340="","Choose a category",IF(COUNTIF(Categories,C340)=0,"Unknown category",IF(NOT(ISNUMBER(D340)),"Missing amount","OK")))))</f>
        <v/>
      </c>
    </row>
    <row r="341" spans="1:7" ht="21" customHeight="1">
      <c r="A341" s="24"/>
      <c r="B341" s="25"/>
      <c r="C341" s="25"/>
      <c r="D341" s="26"/>
      <c r="E341" s="1">
        <f>IF(COUNTA(A341:D341)=0,"",IFERROR(INDEX(CategoryTypes,MATCH(C341,Categories,0)),""))</f>
        <v/>
      </c>
      <c r="F341" s="27">
        <f>IF(COUNTA(A341:D341)=0,"",IF(ISNUMBER(A341),DATE(YEAR(A341),MONTH(A341),1),""))</f>
        <v/>
      </c>
      <c r="G341" s="1">
        <f>IF(COUNTA(A341:D341)=0,"",IF(NOT(ISNUMBER(A341)),"Missing date",IF(C341="","Choose a category",IF(COUNTIF(Categories,C341)=0,"Unknown category",IF(NOT(ISNUMBER(D341)),"Missing amount","OK")))))</f>
        <v/>
      </c>
    </row>
    <row r="342" spans="1:7" ht="21" customHeight="1">
      <c r="A342" s="24"/>
      <c r="B342" s="25"/>
      <c r="C342" s="25"/>
      <c r="D342" s="26"/>
      <c r="E342" s="1">
        <f>IF(COUNTA(A342:D342)=0,"",IFERROR(INDEX(CategoryTypes,MATCH(C342,Categories,0)),""))</f>
        <v/>
      </c>
      <c r="F342" s="27">
        <f>IF(COUNTA(A342:D342)=0,"",IF(ISNUMBER(A342),DATE(YEAR(A342),MONTH(A342),1),""))</f>
        <v/>
      </c>
      <c r="G342" s="1">
        <f>IF(COUNTA(A342:D342)=0,"",IF(NOT(ISNUMBER(A342)),"Missing date",IF(C342="","Choose a category",IF(COUNTIF(Categories,C342)=0,"Unknown category",IF(NOT(ISNUMBER(D342)),"Missing amount","OK")))))</f>
        <v/>
      </c>
    </row>
    <row r="343" spans="1:7" ht="21" customHeight="1">
      <c r="A343" s="24"/>
      <c r="B343" s="25"/>
      <c r="C343" s="25"/>
      <c r="D343" s="26"/>
      <c r="E343" s="1">
        <f>IF(COUNTA(A343:D343)=0,"",IFERROR(INDEX(CategoryTypes,MATCH(C343,Categories,0)),""))</f>
        <v/>
      </c>
      <c r="F343" s="27">
        <f>IF(COUNTA(A343:D343)=0,"",IF(ISNUMBER(A343),DATE(YEAR(A343),MONTH(A343),1),""))</f>
        <v/>
      </c>
      <c r="G343" s="1">
        <f>IF(COUNTA(A343:D343)=0,"",IF(NOT(ISNUMBER(A343)),"Missing date",IF(C343="","Choose a category",IF(COUNTIF(Categories,C343)=0,"Unknown category",IF(NOT(ISNUMBER(D343)),"Missing amount","OK")))))</f>
        <v/>
      </c>
    </row>
    <row r="344" spans="1:7" ht="21" customHeight="1">
      <c r="A344" s="24"/>
      <c r="B344" s="25"/>
      <c r="C344" s="25"/>
      <c r="D344" s="26"/>
      <c r="E344" s="1">
        <f>IF(COUNTA(A344:D344)=0,"",IFERROR(INDEX(CategoryTypes,MATCH(C344,Categories,0)),""))</f>
        <v/>
      </c>
      <c r="F344" s="27">
        <f>IF(COUNTA(A344:D344)=0,"",IF(ISNUMBER(A344),DATE(YEAR(A344),MONTH(A344),1),""))</f>
        <v/>
      </c>
      <c r="G344" s="1">
        <f>IF(COUNTA(A344:D344)=0,"",IF(NOT(ISNUMBER(A344)),"Missing date",IF(C344="","Choose a category",IF(COUNTIF(Categories,C344)=0,"Unknown category",IF(NOT(ISNUMBER(D344)),"Missing amount","OK")))))</f>
        <v/>
      </c>
    </row>
    <row r="345" spans="1:7" ht="21" customHeight="1">
      <c r="A345" s="24"/>
      <c r="B345" s="25"/>
      <c r="C345" s="25"/>
      <c r="D345" s="26"/>
      <c r="E345" s="1">
        <f>IF(COUNTA(A345:D345)=0,"",IFERROR(INDEX(CategoryTypes,MATCH(C345,Categories,0)),""))</f>
        <v/>
      </c>
      <c r="F345" s="27">
        <f>IF(COUNTA(A345:D345)=0,"",IF(ISNUMBER(A345),DATE(YEAR(A345),MONTH(A345),1),""))</f>
        <v/>
      </c>
      <c r="G345" s="1">
        <f>IF(COUNTA(A345:D345)=0,"",IF(NOT(ISNUMBER(A345)),"Missing date",IF(C345="","Choose a category",IF(COUNTIF(Categories,C345)=0,"Unknown category",IF(NOT(ISNUMBER(D345)),"Missing amount","OK")))))</f>
        <v/>
      </c>
    </row>
    <row r="346" spans="1:7" ht="21" customHeight="1">
      <c r="A346" s="24"/>
      <c r="B346" s="25"/>
      <c r="C346" s="25"/>
      <c r="D346" s="26"/>
      <c r="E346" s="1">
        <f>IF(COUNTA(A346:D346)=0,"",IFERROR(INDEX(CategoryTypes,MATCH(C346,Categories,0)),""))</f>
        <v/>
      </c>
      <c r="F346" s="27">
        <f>IF(COUNTA(A346:D346)=0,"",IF(ISNUMBER(A346),DATE(YEAR(A346),MONTH(A346),1),""))</f>
        <v/>
      </c>
      <c r="G346" s="1">
        <f>IF(COUNTA(A346:D346)=0,"",IF(NOT(ISNUMBER(A346)),"Missing date",IF(C346="","Choose a category",IF(COUNTIF(Categories,C346)=0,"Unknown category",IF(NOT(ISNUMBER(D346)),"Missing amount","OK")))))</f>
        <v/>
      </c>
    </row>
    <row r="347" spans="1:7" ht="21" customHeight="1">
      <c r="A347" s="24"/>
      <c r="B347" s="25"/>
      <c r="C347" s="25"/>
      <c r="D347" s="26"/>
      <c r="E347" s="1">
        <f>IF(COUNTA(A347:D347)=0,"",IFERROR(INDEX(CategoryTypes,MATCH(C347,Categories,0)),""))</f>
        <v/>
      </c>
      <c r="F347" s="27">
        <f>IF(COUNTA(A347:D347)=0,"",IF(ISNUMBER(A347),DATE(YEAR(A347),MONTH(A347),1),""))</f>
        <v/>
      </c>
      <c r="G347" s="1">
        <f>IF(COUNTA(A347:D347)=0,"",IF(NOT(ISNUMBER(A347)),"Missing date",IF(C347="","Choose a category",IF(COUNTIF(Categories,C347)=0,"Unknown category",IF(NOT(ISNUMBER(D347)),"Missing amount","OK")))))</f>
        <v/>
      </c>
    </row>
    <row r="348" spans="1:7" ht="21" customHeight="1">
      <c r="A348" s="24"/>
      <c r="B348" s="25"/>
      <c r="C348" s="25"/>
      <c r="D348" s="26"/>
      <c r="E348" s="1">
        <f>IF(COUNTA(A348:D348)=0,"",IFERROR(INDEX(CategoryTypes,MATCH(C348,Categories,0)),""))</f>
        <v/>
      </c>
      <c r="F348" s="27">
        <f>IF(COUNTA(A348:D348)=0,"",IF(ISNUMBER(A348),DATE(YEAR(A348),MONTH(A348),1),""))</f>
        <v/>
      </c>
      <c r="G348" s="1">
        <f>IF(COUNTA(A348:D348)=0,"",IF(NOT(ISNUMBER(A348)),"Missing date",IF(C348="","Choose a category",IF(COUNTIF(Categories,C348)=0,"Unknown category",IF(NOT(ISNUMBER(D348)),"Missing amount","OK")))))</f>
        <v/>
      </c>
    </row>
    <row r="349" spans="1:7" ht="21" customHeight="1">
      <c r="A349" s="24"/>
      <c r="B349" s="25"/>
      <c r="C349" s="25"/>
      <c r="D349" s="26"/>
      <c r="E349" s="1">
        <f>IF(COUNTA(A349:D349)=0,"",IFERROR(INDEX(CategoryTypes,MATCH(C349,Categories,0)),""))</f>
        <v/>
      </c>
      <c r="F349" s="27">
        <f>IF(COUNTA(A349:D349)=0,"",IF(ISNUMBER(A349),DATE(YEAR(A349),MONTH(A349),1),""))</f>
        <v/>
      </c>
      <c r="G349" s="1">
        <f>IF(COUNTA(A349:D349)=0,"",IF(NOT(ISNUMBER(A349)),"Missing date",IF(C349="","Choose a category",IF(COUNTIF(Categories,C349)=0,"Unknown category",IF(NOT(ISNUMBER(D349)),"Missing amount","OK")))))</f>
        <v/>
      </c>
    </row>
    <row r="350" spans="1:7" ht="21" customHeight="1">
      <c r="A350" s="24"/>
      <c r="B350" s="25"/>
      <c r="C350" s="25"/>
      <c r="D350" s="26"/>
      <c r="E350" s="1">
        <f>IF(COUNTA(A350:D350)=0,"",IFERROR(INDEX(CategoryTypes,MATCH(C350,Categories,0)),""))</f>
        <v/>
      </c>
      <c r="F350" s="27">
        <f>IF(COUNTA(A350:D350)=0,"",IF(ISNUMBER(A350),DATE(YEAR(A350),MONTH(A350),1),""))</f>
        <v/>
      </c>
      <c r="G350" s="1">
        <f>IF(COUNTA(A350:D350)=0,"",IF(NOT(ISNUMBER(A350)),"Missing date",IF(C350="","Choose a category",IF(COUNTIF(Categories,C350)=0,"Unknown category",IF(NOT(ISNUMBER(D350)),"Missing amount","OK")))))</f>
        <v/>
      </c>
    </row>
    <row r="351" spans="1:7" ht="21" customHeight="1">
      <c r="A351" s="24"/>
      <c r="B351" s="25"/>
      <c r="C351" s="25"/>
      <c r="D351" s="26"/>
      <c r="E351" s="1">
        <f>IF(COUNTA(A351:D351)=0,"",IFERROR(INDEX(CategoryTypes,MATCH(C351,Categories,0)),""))</f>
        <v/>
      </c>
      <c r="F351" s="27">
        <f>IF(COUNTA(A351:D351)=0,"",IF(ISNUMBER(A351),DATE(YEAR(A351),MONTH(A351),1),""))</f>
        <v/>
      </c>
      <c r="G351" s="1">
        <f>IF(COUNTA(A351:D351)=0,"",IF(NOT(ISNUMBER(A351)),"Missing date",IF(C351="","Choose a category",IF(COUNTIF(Categories,C351)=0,"Unknown category",IF(NOT(ISNUMBER(D351)),"Missing amount","OK")))))</f>
        <v/>
      </c>
    </row>
    <row r="352" spans="1:7" ht="21" customHeight="1">
      <c r="A352" s="24"/>
      <c r="B352" s="25"/>
      <c r="C352" s="25"/>
      <c r="D352" s="26"/>
      <c r="E352" s="1">
        <f>IF(COUNTA(A352:D352)=0,"",IFERROR(INDEX(CategoryTypes,MATCH(C352,Categories,0)),""))</f>
        <v/>
      </c>
      <c r="F352" s="27">
        <f>IF(COUNTA(A352:D352)=0,"",IF(ISNUMBER(A352),DATE(YEAR(A352),MONTH(A352),1),""))</f>
        <v/>
      </c>
      <c r="G352" s="1">
        <f>IF(COUNTA(A352:D352)=0,"",IF(NOT(ISNUMBER(A352)),"Missing date",IF(C352="","Choose a category",IF(COUNTIF(Categories,C352)=0,"Unknown category",IF(NOT(ISNUMBER(D352)),"Missing amount","OK")))))</f>
        <v/>
      </c>
    </row>
    <row r="353" spans="1:7" ht="21" customHeight="1">
      <c r="A353" s="24"/>
      <c r="B353" s="25"/>
      <c r="C353" s="25"/>
      <c r="D353" s="26"/>
      <c r="E353" s="1">
        <f>IF(COUNTA(A353:D353)=0,"",IFERROR(INDEX(CategoryTypes,MATCH(C353,Categories,0)),""))</f>
        <v/>
      </c>
      <c r="F353" s="27">
        <f>IF(COUNTA(A353:D353)=0,"",IF(ISNUMBER(A353),DATE(YEAR(A353),MONTH(A353),1),""))</f>
        <v/>
      </c>
      <c r="G353" s="1">
        <f>IF(COUNTA(A353:D353)=0,"",IF(NOT(ISNUMBER(A353)),"Missing date",IF(C353="","Choose a category",IF(COUNTIF(Categories,C353)=0,"Unknown category",IF(NOT(ISNUMBER(D353)),"Missing amount","OK")))))</f>
        <v/>
      </c>
    </row>
    <row r="354" spans="1:7" ht="21" customHeight="1">
      <c r="A354" s="24"/>
      <c r="B354" s="25"/>
      <c r="C354" s="25"/>
      <c r="D354" s="26"/>
      <c r="E354" s="1">
        <f>IF(COUNTA(A354:D354)=0,"",IFERROR(INDEX(CategoryTypes,MATCH(C354,Categories,0)),""))</f>
        <v/>
      </c>
      <c r="F354" s="27">
        <f>IF(COUNTA(A354:D354)=0,"",IF(ISNUMBER(A354),DATE(YEAR(A354),MONTH(A354),1),""))</f>
        <v/>
      </c>
      <c r="G354" s="1">
        <f>IF(COUNTA(A354:D354)=0,"",IF(NOT(ISNUMBER(A354)),"Missing date",IF(C354="","Choose a category",IF(COUNTIF(Categories,C354)=0,"Unknown category",IF(NOT(ISNUMBER(D354)),"Missing amount","OK")))))</f>
        <v/>
      </c>
    </row>
    <row r="355" spans="1:7" ht="21" customHeight="1">
      <c r="A355" s="24"/>
      <c r="B355" s="25"/>
      <c r="C355" s="25"/>
      <c r="D355" s="26"/>
      <c r="E355" s="1">
        <f>IF(COUNTA(A355:D355)=0,"",IFERROR(INDEX(CategoryTypes,MATCH(C355,Categories,0)),""))</f>
        <v/>
      </c>
      <c r="F355" s="27">
        <f>IF(COUNTA(A355:D355)=0,"",IF(ISNUMBER(A355),DATE(YEAR(A355),MONTH(A355),1),""))</f>
        <v/>
      </c>
      <c r="G355" s="1">
        <f>IF(COUNTA(A355:D355)=0,"",IF(NOT(ISNUMBER(A355)),"Missing date",IF(C355="","Choose a category",IF(COUNTIF(Categories,C355)=0,"Unknown category",IF(NOT(ISNUMBER(D355)),"Missing amount","OK")))))</f>
        <v/>
      </c>
    </row>
    <row r="356" spans="1:7" ht="21" customHeight="1">
      <c r="A356" s="24"/>
      <c r="B356" s="25"/>
      <c r="C356" s="25"/>
      <c r="D356" s="26"/>
      <c r="E356" s="1">
        <f>IF(COUNTA(A356:D356)=0,"",IFERROR(INDEX(CategoryTypes,MATCH(C356,Categories,0)),""))</f>
        <v/>
      </c>
      <c r="F356" s="27">
        <f>IF(COUNTA(A356:D356)=0,"",IF(ISNUMBER(A356),DATE(YEAR(A356),MONTH(A356),1),""))</f>
        <v/>
      </c>
      <c r="G356" s="1">
        <f>IF(COUNTA(A356:D356)=0,"",IF(NOT(ISNUMBER(A356)),"Missing date",IF(C356="","Choose a category",IF(COUNTIF(Categories,C356)=0,"Unknown category",IF(NOT(ISNUMBER(D356)),"Missing amount","OK")))))</f>
        <v/>
      </c>
    </row>
    <row r="357" spans="1:7" ht="21" customHeight="1">
      <c r="A357" s="24"/>
      <c r="B357" s="25"/>
      <c r="C357" s="25"/>
      <c r="D357" s="26"/>
      <c r="E357" s="1">
        <f>IF(COUNTA(A357:D357)=0,"",IFERROR(INDEX(CategoryTypes,MATCH(C357,Categories,0)),""))</f>
        <v/>
      </c>
      <c r="F357" s="27">
        <f>IF(COUNTA(A357:D357)=0,"",IF(ISNUMBER(A357),DATE(YEAR(A357),MONTH(A357),1),""))</f>
        <v/>
      </c>
      <c r="G357" s="1">
        <f>IF(COUNTA(A357:D357)=0,"",IF(NOT(ISNUMBER(A357)),"Missing date",IF(C357="","Choose a category",IF(COUNTIF(Categories,C357)=0,"Unknown category",IF(NOT(ISNUMBER(D357)),"Missing amount","OK")))))</f>
        <v/>
      </c>
    </row>
    <row r="358" spans="1:7" ht="21" customHeight="1">
      <c r="A358" s="24"/>
      <c r="B358" s="25"/>
      <c r="C358" s="25"/>
      <c r="D358" s="26"/>
      <c r="E358" s="1">
        <f>IF(COUNTA(A358:D358)=0,"",IFERROR(INDEX(CategoryTypes,MATCH(C358,Categories,0)),""))</f>
        <v/>
      </c>
      <c r="F358" s="27">
        <f>IF(COUNTA(A358:D358)=0,"",IF(ISNUMBER(A358),DATE(YEAR(A358),MONTH(A358),1),""))</f>
        <v/>
      </c>
      <c r="G358" s="1">
        <f>IF(COUNTA(A358:D358)=0,"",IF(NOT(ISNUMBER(A358)),"Missing date",IF(C358="","Choose a category",IF(COUNTIF(Categories,C358)=0,"Unknown category",IF(NOT(ISNUMBER(D358)),"Missing amount","OK")))))</f>
        <v/>
      </c>
    </row>
    <row r="359" spans="1:7" ht="21" customHeight="1">
      <c r="A359" s="24"/>
      <c r="B359" s="25"/>
      <c r="C359" s="25"/>
      <c r="D359" s="26"/>
      <c r="E359" s="1">
        <f>IF(COUNTA(A359:D359)=0,"",IFERROR(INDEX(CategoryTypes,MATCH(C359,Categories,0)),""))</f>
        <v/>
      </c>
      <c r="F359" s="27">
        <f>IF(COUNTA(A359:D359)=0,"",IF(ISNUMBER(A359),DATE(YEAR(A359),MONTH(A359),1),""))</f>
        <v/>
      </c>
      <c r="G359" s="1">
        <f>IF(COUNTA(A359:D359)=0,"",IF(NOT(ISNUMBER(A359)),"Missing date",IF(C359="","Choose a category",IF(COUNTIF(Categories,C359)=0,"Unknown category",IF(NOT(ISNUMBER(D359)),"Missing amount","OK")))))</f>
        <v/>
      </c>
    </row>
    <row r="360" spans="1:7" ht="21" customHeight="1">
      <c r="A360" s="24"/>
      <c r="B360" s="25"/>
      <c r="C360" s="25"/>
      <c r="D360" s="26"/>
      <c r="E360" s="1">
        <f>IF(COUNTA(A360:D360)=0,"",IFERROR(INDEX(CategoryTypes,MATCH(C360,Categories,0)),""))</f>
        <v/>
      </c>
      <c r="F360" s="27">
        <f>IF(COUNTA(A360:D360)=0,"",IF(ISNUMBER(A360),DATE(YEAR(A360),MONTH(A360),1),""))</f>
        <v/>
      </c>
      <c r="G360" s="1">
        <f>IF(COUNTA(A360:D360)=0,"",IF(NOT(ISNUMBER(A360)),"Missing date",IF(C360="","Choose a category",IF(COUNTIF(Categories,C360)=0,"Unknown category",IF(NOT(ISNUMBER(D360)),"Missing amount","OK")))))</f>
        <v/>
      </c>
    </row>
    <row r="361" spans="1:7" ht="21" customHeight="1">
      <c r="A361" s="24"/>
      <c r="B361" s="25"/>
      <c r="C361" s="25"/>
      <c r="D361" s="26"/>
      <c r="E361" s="1">
        <f>IF(COUNTA(A361:D361)=0,"",IFERROR(INDEX(CategoryTypes,MATCH(C361,Categories,0)),""))</f>
        <v/>
      </c>
      <c r="F361" s="27">
        <f>IF(COUNTA(A361:D361)=0,"",IF(ISNUMBER(A361),DATE(YEAR(A361),MONTH(A361),1),""))</f>
        <v/>
      </c>
      <c r="G361" s="1">
        <f>IF(COUNTA(A361:D361)=0,"",IF(NOT(ISNUMBER(A361)),"Missing date",IF(C361="","Choose a category",IF(COUNTIF(Categories,C361)=0,"Unknown category",IF(NOT(ISNUMBER(D361)),"Missing amount","OK")))))</f>
        <v/>
      </c>
    </row>
    <row r="362" spans="1:7" ht="21" customHeight="1">
      <c r="A362" s="24"/>
      <c r="B362" s="25"/>
      <c r="C362" s="25"/>
      <c r="D362" s="26"/>
      <c r="E362" s="1">
        <f>IF(COUNTA(A362:D362)=0,"",IFERROR(INDEX(CategoryTypes,MATCH(C362,Categories,0)),""))</f>
        <v/>
      </c>
      <c r="F362" s="27">
        <f>IF(COUNTA(A362:D362)=0,"",IF(ISNUMBER(A362),DATE(YEAR(A362),MONTH(A362),1),""))</f>
        <v/>
      </c>
      <c r="G362" s="1">
        <f>IF(COUNTA(A362:D362)=0,"",IF(NOT(ISNUMBER(A362)),"Missing date",IF(C362="","Choose a category",IF(COUNTIF(Categories,C362)=0,"Unknown category",IF(NOT(ISNUMBER(D362)),"Missing amount","OK")))))</f>
        <v/>
      </c>
    </row>
    <row r="363" spans="1:7" ht="21" customHeight="1">
      <c r="A363" s="24"/>
      <c r="B363" s="25"/>
      <c r="C363" s="25"/>
      <c r="D363" s="26"/>
      <c r="E363" s="1">
        <f>IF(COUNTA(A363:D363)=0,"",IFERROR(INDEX(CategoryTypes,MATCH(C363,Categories,0)),""))</f>
        <v/>
      </c>
      <c r="F363" s="27">
        <f>IF(COUNTA(A363:D363)=0,"",IF(ISNUMBER(A363),DATE(YEAR(A363),MONTH(A363),1),""))</f>
        <v/>
      </c>
      <c r="G363" s="1">
        <f>IF(COUNTA(A363:D363)=0,"",IF(NOT(ISNUMBER(A363)),"Missing date",IF(C363="","Choose a category",IF(COUNTIF(Categories,C363)=0,"Unknown category",IF(NOT(ISNUMBER(D363)),"Missing amount","OK")))))</f>
        <v/>
      </c>
    </row>
    <row r="364" spans="1:7" ht="21" customHeight="1">
      <c r="A364" s="24"/>
      <c r="B364" s="25"/>
      <c r="C364" s="25"/>
      <c r="D364" s="26"/>
      <c r="E364" s="1">
        <f>IF(COUNTA(A364:D364)=0,"",IFERROR(INDEX(CategoryTypes,MATCH(C364,Categories,0)),""))</f>
        <v/>
      </c>
      <c r="F364" s="27">
        <f>IF(COUNTA(A364:D364)=0,"",IF(ISNUMBER(A364),DATE(YEAR(A364),MONTH(A364),1),""))</f>
        <v/>
      </c>
      <c r="G364" s="1">
        <f>IF(COUNTA(A364:D364)=0,"",IF(NOT(ISNUMBER(A364)),"Missing date",IF(C364="","Choose a category",IF(COUNTIF(Categories,C364)=0,"Unknown category",IF(NOT(ISNUMBER(D364)),"Missing amount","OK")))))</f>
        <v/>
      </c>
    </row>
    <row r="365" spans="1:7" ht="21" customHeight="1">
      <c r="A365" s="24"/>
      <c r="B365" s="25"/>
      <c r="C365" s="25"/>
      <c r="D365" s="26"/>
      <c r="E365" s="1">
        <f>IF(COUNTA(A365:D365)=0,"",IFERROR(INDEX(CategoryTypes,MATCH(C365,Categories,0)),""))</f>
        <v/>
      </c>
      <c r="F365" s="27">
        <f>IF(COUNTA(A365:D365)=0,"",IF(ISNUMBER(A365),DATE(YEAR(A365),MONTH(A365),1),""))</f>
        <v/>
      </c>
      <c r="G365" s="1">
        <f>IF(COUNTA(A365:D365)=0,"",IF(NOT(ISNUMBER(A365)),"Missing date",IF(C365="","Choose a category",IF(COUNTIF(Categories,C365)=0,"Unknown category",IF(NOT(ISNUMBER(D365)),"Missing amount","OK")))))</f>
        <v/>
      </c>
    </row>
    <row r="366" spans="1:7" ht="21" customHeight="1">
      <c r="A366" s="24"/>
      <c r="B366" s="25"/>
      <c r="C366" s="25"/>
      <c r="D366" s="26"/>
      <c r="E366" s="1">
        <f>IF(COUNTA(A366:D366)=0,"",IFERROR(INDEX(CategoryTypes,MATCH(C366,Categories,0)),""))</f>
        <v/>
      </c>
      <c r="F366" s="27">
        <f>IF(COUNTA(A366:D366)=0,"",IF(ISNUMBER(A366),DATE(YEAR(A366),MONTH(A366),1),""))</f>
        <v/>
      </c>
      <c r="G366" s="1">
        <f>IF(COUNTA(A366:D366)=0,"",IF(NOT(ISNUMBER(A366)),"Missing date",IF(C366="","Choose a category",IF(COUNTIF(Categories,C366)=0,"Unknown category",IF(NOT(ISNUMBER(D366)),"Missing amount","OK")))))</f>
        <v/>
      </c>
    </row>
    <row r="367" spans="1:7" ht="21" customHeight="1">
      <c r="A367" s="24"/>
      <c r="B367" s="25"/>
      <c r="C367" s="25"/>
      <c r="D367" s="26"/>
      <c r="E367" s="1">
        <f>IF(COUNTA(A367:D367)=0,"",IFERROR(INDEX(CategoryTypes,MATCH(C367,Categories,0)),""))</f>
        <v/>
      </c>
      <c r="F367" s="27">
        <f>IF(COUNTA(A367:D367)=0,"",IF(ISNUMBER(A367),DATE(YEAR(A367),MONTH(A367),1),""))</f>
        <v/>
      </c>
      <c r="G367" s="1">
        <f>IF(COUNTA(A367:D367)=0,"",IF(NOT(ISNUMBER(A367)),"Missing date",IF(C367="","Choose a category",IF(COUNTIF(Categories,C367)=0,"Unknown category",IF(NOT(ISNUMBER(D367)),"Missing amount","OK")))))</f>
        <v/>
      </c>
    </row>
    <row r="368" spans="1:7" ht="21" customHeight="1">
      <c r="A368" s="24"/>
      <c r="B368" s="25"/>
      <c r="C368" s="25"/>
      <c r="D368" s="26"/>
      <c r="E368" s="1">
        <f>IF(COUNTA(A368:D368)=0,"",IFERROR(INDEX(CategoryTypes,MATCH(C368,Categories,0)),""))</f>
        <v/>
      </c>
      <c r="F368" s="27">
        <f>IF(COUNTA(A368:D368)=0,"",IF(ISNUMBER(A368),DATE(YEAR(A368),MONTH(A368),1),""))</f>
        <v/>
      </c>
      <c r="G368" s="1">
        <f>IF(COUNTA(A368:D368)=0,"",IF(NOT(ISNUMBER(A368)),"Missing date",IF(C368="","Choose a category",IF(COUNTIF(Categories,C368)=0,"Unknown category",IF(NOT(ISNUMBER(D368)),"Missing amount","OK")))))</f>
        <v/>
      </c>
    </row>
    <row r="369" spans="1:7" ht="21" customHeight="1">
      <c r="A369" s="24"/>
      <c r="B369" s="25"/>
      <c r="C369" s="25"/>
      <c r="D369" s="26"/>
      <c r="E369" s="1">
        <f>IF(COUNTA(A369:D369)=0,"",IFERROR(INDEX(CategoryTypes,MATCH(C369,Categories,0)),""))</f>
        <v/>
      </c>
      <c r="F369" s="27">
        <f>IF(COUNTA(A369:D369)=0,"",IF(ISNUMBER(A369),DATE(YEAR(A369),MONTH(A369),1),""))</f>
        <v/>
      </c>
      <c r="G369" s="1">
        <f>IF(COUNTA(A369:D369)=0,"",IF(NOT(ISNUMBER(A369)),"Missing date",IF(C369="","Choose a category",IF(COUNTIF(Categories,C369)=0,"Unknown category",IF(NOT(ISNUMBER(D369)),"Missing amount","OK")))))</f>
        <v/>
      </c>
    </row>
    <row r="370" spans="1:7" ht="21" customHeight="1">
      <c r="A370" s="24"/>
      <c r="B370" s="25"/>
      <c r="C370" s="25"/>
      <c r="D370" s="26"/>
      <c r="E370" s="1">
        <f>IF(COUNTA(A370:D370)=0,"",IFERROR(INDEX(CategoryTypes,MATCH(C370,Categories,0)),""))</f>
        <v/>
      </c>
      <c r="F370" s="27">
        <f>IF(COUNTA(A370:D370)=0,"",IF(ISNUMBER(A370),DATE(YEAR(A370),MONTH(A370),1),""))</f>
        <v/>
      </c>
      <c r="G370" s="1">
        <f>IF(COUNTA(A370:D370)=0,"",IF(NOT(ISNUMBER(A370)),"Missing date",IF(C370="","Choose a category",IF(COUNTIF(Categories,C370)=0,"Unknown category",IF(NOT(ISNUMBER(D370)),"Missing amount","OK")))))</f>
        <v/>
      </c>
    </row>
    <row r="371" spans="1:7" ht="21" customHeight="1">
      <c r="A371" s="24"/>
      <c r="B371" s="25"/>
      <c r="C371" s="25"/>
      <c r="D371" s="26"/>
      <c r="E371" s="1">
        <f>IF(COUNTA(A371:D371)=0,"",IFERROR(INDEX(CategoryTypes,MATCH(C371,Categories,0)),""))</f>
        <v/>
      </c>
      <c r="F371" s="27">
        <f>IF(COUNTA(A371:D371)=0,"",IF(ISNUMBER(A371),DATE(YEAR(A371),MONTH(A371),1),""))</f>
        <v/>
      </c>
      <c r="G371" s="1">
        <f>IF(COUNTA(A371:D371)=0,"",IF(NOT(ISNUMBER(A371)),"Missing date",IF(C371="","Choose a category",IF(COUNTIF(Categories,C371)=0,"Unknown category",IF(NOT(ISNUMBER(D371)),"Missing amount","OK")))))</f>
        <v/>
      </c>
    </row>
    <row r="372" spans="1:7" ht="21" customHeight="1">
      <c r="A372" s="24"/>
      <c r="B372" s="25"/>
      <c r="C372" s="25"/>
      <c r="D372" s="26"/>
      <c r="E372" s="1">
        <f>IF(COUNTA(A372:D372)=0,"",IFERROR(INDEX(CategoryTypes,MATCH(C372,Categories,0)),""))</f>
        <v/>
      </c>
      <c r="F372" s="27">
        <f>IF(COUNTA(A372:D372)=0,"",IF(ISNUMBER(A372),DATE(YEAR(A372),MONTH(A372),1),""))</f>
        <v/>
      </c>
      <c r="G372" s="1">
        <f>IF(COUNTA(A372:D372)=0,"",IF(NOT(ISNUMBER(A372)),"Missing date",IF(C372="","Choose a category",IF(COUNTIF(Categories,C372)=0,"Unknown category",IF(NOT(ISNUMBER(D372)),"Missing amount","OK")))))</f>
        <v/>
      </c>
    </row>
    <row r="373" spans="1:7" ht="21" customHeight="1">
      <c r="A373" s="24"/>
      <c r="B373" s="25"/>
      <c r="C373" s="25"/>
      <c r="D373" s="26"/>
      <c r="E373" s="1">
        <f>IF(COUNTA(A373:D373)=0,"",IFERROR(INDEX(CategoryTypes,MATCH(C373,Categories,0)),""))</f>
        <v/>
      </c>
      <c r="F373" s="27">
        <f>IF(COUNTA(A373:D373)=0,"",IF(ISNUMBER(A373),DATE(YEAR(A373),MONTH(A373),1),""))</f>
        <v/>
      </c>
      <c r="G373" s="1">
        <f>IF(COUNTA(A373:D373)=0,"",IF(NOT(ISNUMBER(A373)),"Missing date",IF(C373="","Choose a category",IF(COUNTIF(Categories,C373)=0,"Unknown category",IF(NOT(ISNUMBER(D373)),"Missing amount","OK")))))</f>
        <v/>
      </c>
    </row>
    <row r="374" spans="1:7" ht="21" customHeight="1">
      <c r="A374" s="24"/>
      <c r="B374" s="25"/>
      <c r="C374" s="25"/>
      <c r="D374" s="26"/>
      <c r="E374" s="1">
        <f>IF(COUNTA(A374:D374)=0,"",IFERROR(INDEX(CategoryTypes,MATCH(C374,Categories,0)),""))</f>
        <v/>
      </c>
      <c r="F374" s="27">
        <f>IF(COUNTA(A374:D374)=0,"",IF(ISNUMBER(A374),DATE(YEAR(A374),MONTH(A374),1),""))</f>
        <v/>
      </c>
      <c r="G374" s="1">
        <f>IF(COUNTA(A374:D374)=0,"",IF(NOT(ISNUMBER(A374)),"Missing date",IF(C374="","Choose a category",IF(COUNTIF(Categories,C374)=0,"Unknown category",IF(NOT(ISNUMBER(D374)),"Missing amount","OK")))))</f>
        <v/>
      </c>
    </row>
    <row r="375" spans="1:7" ht="21" customHeight="1">
      <c r="A375" s="24"/>
      <c r="B375" s="25"/>
      <c r="C375" s="25"/>
      <c r="D375" s="26"/>
      <c r="E375" s="1">
        <f>IF(COUNTA(A375:D375)=0,"",IFERROR(INDEX(CategoryTypes,MATCH(C375,Categories,0)),""))</f>
        <v/>
      </c>
      <c r="F375" s="27">
        <f>IF(COUNTA(A375:D375)=0,"",IF(ISNUMBER(A375),DATE(YEAR(A375),MONTH(A375),1),""))</f>
        <v/>
      </c>
      <c r="G375" s="1">
        <f>IF(COUNTA(A375:D375)=0,"",IF(NOT(ISNUMBER(A375)),"Missing date",IF(C375="","Choose a category",IF(COUNTIF(Categories,C375)=0,"Unknown category",IF(NOT(ISNUMBER(D375)),"Missing amount","OK")))))</f>
        <v/>
      </c>
    </row>
    <row r="376" spans="1:7" ht="21" customHeight="1">
      <c r="A376" s="24"/>
      <c r="B376" s="25"/>
      <c r="C376" s="25"/>
      <c r="D376" s="26"/>
      <c r="E376" s="1">
        <f>IF(COUNTA(A376:D376)=0,"",IFERROR(INDEX(CategoryTypes,MATCH(C376,Categories,0)),""))</f>
        <v/>
      </c>
      <c r="F376" s="27">
        <f>IF(COUNTA(A376:D376)=0,"",IF(ISNUMBER(A376),DATE(YEAR(A376),MONTH(A376),1),""))</f>
        <v/>
      </c>
      <c r="G376" s="1">
        <f>IF(COUNTA(A376:D376)=0,"",IF(NOT(ISNUMBER(A376)),"Missing date",IF(C376="","Choose a category",IF(COUNTIF(Categories,C376)=0,"Unknown category",IF(NOT(ISNUMBER(D376)),"Missing amount","OK")))))</f>
        <v/>
      </c>
    </row>
    <row r="377" spans="1:7" ht="21" customHeight="1">
      <c r="A377" s="24"/>
      <c r="B377" s="25"/>
      <c r="C377" s="25"/>
      <c r="D377" s="26"/>
      <c r="E377" s="1">
        <f>IF(COUNTA(A377:D377)=0,"",IFERROR(INDEX(CategoryTypes,MATCH(C377,Categories,0)),""))</f>
        <v/>
      </c>
      <c r="F377" s="27">
        <f>IF(COUNTA(A377:D377)=0,"",IF(ISNUMBER(A377),DATE(YEAR(A377),MONTH(A377),1),""))</f>
        <v/>
      </c>
      <c r="G377" s="1">
        <f>IF(COUNTA(A377:D377)=0,"",IF(NOT(ISNUMBER(A377)),"Missing date",IF(C377="","Choose a category",IF(COUNTIF(Categories,C377)=0,"Unknown category",IF(NOT(ISNUMBER(D377)),"Missing amount","OK")))))</f>
        <v/>
      </c>
    </row>
    <row r="378" spans="1:7" ht="21" customHeight="1">
      <c r="A378" s="24"/>
      <c r="B378" s="25"/>
      <c r="C378" s="25"/>
      <c r="D378" s="26"/>
      <c r="E378" s="1">
        <f>IF(COUNTA(A378:D378)=0,"",IFERROR(INDEX(CategoryTypes,MATCH(C378,Categories,0)),""))</f>
        <v/>
      </c>
      <c r="F378" s="27">
        <f>IF(COUNTA(A378:D378)=0,"",IF(ISNUMBER(A378),DATE(YEAR(A378),MONTH(A378),1),""))</f>
        <v/>
      </c>
      <c r="G378" s="1">
        <f>IF(COUNTA(A378:D378)=0,"",IF(NOT(ISNUMBER(A378)),"Missing date",IF(C378="","Choose a category",IF(COUNTIF(Categories,C378)=0,"Unknown category",IF(NOT(ISNUMBER(D378)),"Missing amount","OK")))))</f>
        <v/>
      </c>
    </row>
    <row r="379" spans="1:7" ht="21" customHeight="1">
      <c r="A379" s="24"/>
      <c r="B379" s="25"/>
      <c r="C379" s="25"/>
      <c r="D379" s="26"/>
      <c r="E379" s="1">
        <f>IF(COUNTA(A379:D379)=0,"",IFERROR(INDEX(CategoryTypes,MATCH(C379,Categories,0)),""))</f>
        <v/>
      </c>
      <c r="F379" s="27">
        <f>IF(COUNTA(A379:D379)=0,"",IF(ISNUMBER(A379),DATE(YEAR(A379),MONTH(A379),1),""))</f>
        <v/>
      </c>
      <c r="G379" s="1">
        <f>IF(COUNTA(A379:D379)=0,"",IF(NOT(ISNUMBER(A379)),"Missing date",IF(C379="","Choose a category",IF(COUNTIF(Categories,C379)=0,"Unknown category",IF(NOT(ISNUMBER(D379)),"Missing amount","OK")))))</f>
        <v/>
      </c>
    </row>
    <row r="380" spans="1:7" ht="21" customHeight="1">
      <c r="A380" s="24"/>
      <c r="B380" s="25"/>
      <c r="C380" s="25"/>
      <c r="D380" s="26"/>
      <c r="E380" s="1">
        <f>IF(COUNTA(A380:D380)=0,"",IFERROR(INDEX(CategoryTypes,MATCH(C380,Categories,0)),""))</f>
        <v/>
      </c>
      <c r="F380" s="27">
        <f>IF(COUNTA(A380:D380)=0,"",IF(ISNUMBER(A380),DATE(YEAR(A380),MONTH(A380),1),""))</f>
        <v/>
      </c>
      <c r="G380" s="1">
        <f>IF(COUNTA(A380:D380)=0,"",IF(NOT(ISNUMBER(A380)),"Missing date",IF(C380="","Choose a category",IF(COUNTIF(Categories,C380)=0,"Unknown category",IF(NOT(ISNUMBER(D380)),"Missing amount","OK")))))</f>
        <v/>
      </c>
    </row>
    <row r="381" spans="1:7" ht="21" customHeight="1">
      <c r="A381" s="24"/>
      <c r="B381" s="25"/>
      <c r="C381" s="25"/>
      <c r="D381" s="26"/>
      <c r="E381" s="1">
        <f>IF(COUNTA(A381:D381)=0,"",IFERROR(INDEX(CategoryTypes,MATCH(C381,Categories,0)),""))</f>
        <v/>
      </c>
      <c r="F381" s="27">
        <f>IF(COUNTA(A381:D381)=0,"",IF(ISNUMBER(A381),DATE(YEAR(A381),MONTH(A381),1),""))</f>
        <v/>
      </c>
      <c r="G381" s="1">
        <f>IF(COUNTA(A381:D381)=0,"",IF(NOT(ISNUMBER(A381)),"Missing date",IF(C381="","Choose a category",IF(COUNTIF(Categories,C381)=0,"Unknown category",IF(NOT(ISNUMBER(D381)),"Missing amount","OK")))))</f>
        <v/>
      </c>
    </row>
    <row r="382" spans="1:7" ht="21" customHeight="1">
      <c r="A382" s="24"/>
      <c r="B382" s="25"/>
      <c r="C382" s="25"/>
      <c r="D382" s="26"/>
      <c r="E382" s="1">
        <f>IF(COUNTA(A382:D382)=0,"",IFERROR(INDEX(CategoryTypes,MATCH(C382,Categories,0)),""))</f>
        <v/>
      </c>
      <c r="F382" s="27">
        <f>IF(COUNTA(A382:D382)=0,"",IF(ISNUMBER(A382),DATE(YEAR(A382),MONTH(A382),1),""))</f>
        <v/>
      </c>
      <c r="G382" s="1">
        <f>IF(COUNTA(A382:D382)=0,"",IF(NOT(ISNUMBER(A382)),"Missing date",IF(C382="","Choose a category",IF(COUNTIF(Categories,C382)=0,"Unknown category",IF(NOT(ISNUMBER(D382)),"Missing amount","OK")))))</f>
        <v/>
      </c>
    </row>
    <row r="383" spans="1:7" ht="21" customHeight="1">
      <c r="A383" s="24"/>
      <c r="B383" s="25"/>
      <c r="C383" s="25"/>
      <c r="D383" s="26"/>
      <c r="E383" s="1">
        <f>IF(COUNTA(A383:D383)=0,"",IFERROR(INDEX(CategoryTypes,MATCH(C383,Categories,0)),""))</f>
        <v/>
      </c>
      <c r="F383" s="27">
        <f>IF(COUNTA(A383:D383)=0,"",IF(ISNUMBER(A383),DATE(YEAR(A383),MONTH(A383),1),""))</f>
        <v/>
      </c>
      <c r="G383" s="1">
        <f>IF(COUNTA(A383:D383)=0,"",IF(NOT(ISNUMBER(A383)),"Missing date",IF(C383="","Choose a category",IF(COUNTIF(Categories,C383)=0,"Unknown category",IF(NOT(ISNUMBER(D383)),"Missing amount","OK")))))</f>
        <v/>
      </c>
    </row>
    <row r="384" spans="1:7" ht="21" customHeight="1">
      <c r="A384" s="24"/>
      <c r="B384" s="25"/>
      <c r="C384" s="25"/>
      <c r="D384" s="26"/>
      <c r="E384" s="1">
        <f>IF(COUNTA(A384:D384)=0,"",IFERROR(INDEX(CategoryTypes,MATCH(C384,Categories,0)),""))</f>
        <v/>
      </c>
      <c r="F384" s="27">
        <f>IF(COUNTA(A384:D384)=0,"",IF(ISNUMBER(A384),DATE(YEAR(A384),MONTH(A384),1),""))</f>
        <v/>
      </c>
      <c r="G384" s="1">
        <f>IF(COUNTA(A384:D384)=0,"",IF(NOT(ISNUMBER(A384)),"Missing date",IF(C384="","Choose a category",IF(COUNTIF(Categories,C384)=0,"Unknown category",IF(NOT(ISNUMBER(D384)),"Missing amount","OK")))))</f>
        <v/>
      </c>
    </row>
    <row r="385" spans="1:7" ht="21" customHeight="1">
      <c r="A385" s="24"/>
      <c r="B385" s="25"/>
      <c r="C385" s="25"/>
      <c r="D385" s="26"/>
      <c r="E385" s="1">
        <f>IF(COUNTA(A385:D385)=0,"",IFERROR(INDEX(CategoryTypes,MATCH(C385,Categories,0)),""))</f>
        <v/>
      </c>
      <c r="F385" s="27">
        <f>IF(COUNTA(A385:D385)=0,"",IF(ISNUMBER(A385),DATE(YEAR(A385),MONTH(A385),1),""))</f>
        <v/>
      </c>
      <c r="G385" s="1">
        <f>IF(COUNTA(A385:D385)=0,"",IF(NOT(ISNUMBER(A385)),"Missing date",IF(C385="","Choose a category",IF(COUNTIF(Categories,C385)=0,"Unknown category",IF(NOT(ISNUMBER(D385)),"Missing amount","OK")))))</f>
        <v/>
      </c>
    </row>
    <row r="386" spans="1:7" ht="21" customHeight="1">
      <c r="A386" s="24"/>
      <c r="B386" s="25"/>
      <c r="C386" s="25"/>
      <c r="D386" s="26"/>
      <c r="E386" s="1">
        <f>IF(COUNTA(A386:D386)=0,"",IFERROR(INDEX(CategoryTypes,MATCH(C386,Categories,0)),""))</f>
        <v/>
      </c>
      <c r="F386" s="27">
        <f>IF(COUNTA(A386:D386)=0,"",IF(ISNUMBER(A386),DATE(YEAR(A386),MONTH(A386),1),""))</f>
        <v/>
      </c>
      <c r="G386" s="1">
        <f>IF(COUNTA(A386:D386)=0,"",IF(NOT(ISNUMBER(A386)),"Missing date",IF(C386="","Choose a category",IF(COUNTIF(Categories,C386)=0,"Unknown category",IF(NOT(ISNUMBER(D386)),"Missing amount","OK")))))</f>
        <v/>
      </c>
    </row>
    <row r="387" spans="1:7" ht="21" customHeight="1">
      <c r="A387" s="24"/>
      <c r="B387" s="25"/>
      <c r="C387" s="25"/>
      <c r="D387" s="26"/>
      <c r="E387" s="1">
        <f>IF(COUNTA(A387:D387)=0,"",IFERROR(INDEX(CategoryTypes,MATCH(C387,Categories,0)),""))</f>
        <v/>
      </c>
      <c r="F387" s="27">
        <f>IF(COUNTA(A387:D387)=0,"",IF(ISNUMBER(A387),DATE(YEAR(A387),MONTH(A387),1),""))</f>
        <v/>
      </c>
      <c r="G387" s="1">
        <f>IF(COUNTA(A387:D387)=0,"",IF(NOT(ISNUMBER(A387)),"Missing date",IF(C387="","Choose a category",IF(COUNTIF(Categories,C387)=0,"Unknown category",IF(NOT(ISNUMBER(D387)),"Missing amount","OK")))))</f>
        <v/>
      </c>
    </row>
    <row r="388" spans="1:7" ht="21" customHeight="1">
      <c r="A388" s="24"/>
      <c r="B388" s="25"/>
      <c r="C388" s="25"/>
      <c r="D388" s="26"/>
      <c r="E388" s="1">
        <f>IF(COUNTA(A388:D388)=0,"",IFERROR(INDEX(CategoryTypes,MATCH(C388,Categories,0)),""))</f>
        <v/>
      </c>
      <c r="F388" s="27">
        <f>IF(COUNTA(A388:D388)=0,"",IF(ISNUMBER(A388),DATE(YEAR(A388),MONTH(A388),1),""))</f>
        <v/>
      </c>
      <c r="G388" s="1">
        <f>IF(COUNTA(A388:D388)=0,"",IF(NOT(ISNUMBER(A388)),"Missing date",IF(C388="","Choose a category",IF(COUNTIF(Categories,C388)=0,"Unknown category",IF(NOT(ISNUMBER(D388)),"Missing amount","OK")))))</f>
        <v/>
      </c>
    </row>
    <row r="389" spans="1:7" ht="21" customHeight="1">
      <c r="A389" s="24"/>
      <c r="B389" s="25"/>
      <c r="C389" s="25"/>
      <c r="D389" s="26"/>
      <c r="E389" s="1">
        <f>IF(COUNTA(A389:D389)=0,"",IFERROR(INDEX(CategoryTypes,MATCH(C389,Categories,0)),""))</f>
        <v/>
      </c>
      <c r="F389" s="27">
        <f>IF(COUNTA(A389:D389)=0,"",IF(ISNUMBER(A389),DATE(YEAR(A389),MONTH(A389),1),""))</f>
        <v/>
      </c>
      <c r="G389" s="1">
        <f>IF(COUNTA(A389:D389)=0,"",IF(NOT(ISNUMBER(A389)),"Missing date",IF(C389="","Choose a category",IF(COUNTIF(Categories,C389)=0,"Unknown category",IF(NOT(ISNUMBER(D389)),"Missing amount","OK")))))</f>
        <v/>
      </c>
    </row>
    <row r="390" spans="1:7" ht="21" customHeight="1">
      <c r="A390" s="24"/>
      <c r="B390" s="25"/>
      <c r="C390" s="25"/>
      <c r="D390" s="26"/>
      <c r="E390" s="1">
        <f>IF(COUNTA(A390:D390)=0,"",IFERROR(INDEX(CategoryTypes,MATCH(C390,Categories,0)),""))</f>
        <v/>
      </c>
      <c r="F390" s="27">
        <f>IF(COUNTA(A390:D390)=0,"",IF(ISNUMBER(A390),DATE(YEAR(A390),MONTH(A390),1),""))</f>
        <v/>
      </c>
      <c r="G390" s="1">
        <f>IF(COUNTA(A390:D390)=0,"",IF(NOT(ISNUMBER(A390)),"Missing date",IF(C390="","Choose a category",IF(COUNTIF(Categories,C390)=0,"Unknown category",IF(NOT(ISNUMBER(D390)),"Missing amount","OK")))))</f>
        <v/>
      </c>
    </row>
    <row r="391" spans="1:7" ht="21" customHeight="1">
      <c r="A391" s="24"/>
      <c r="B391" s="25"/>
      <c r="C391" s="25"/>
      <c r="D391" s="26"/>
      <c r="E391" s="1">
        <f>IF(COUNTA(A391:D391)=0,"",IFERROR(INDEX(CategoryTypes,MATCH(C391,Categories,0)),""))</f>
        <v/>
      </c>
      <c r="F391" s="27">
        <f>IF(COUNTA(A391:D391)=0,"",IF(ISNUMBER(A391),DATE(YEAR(A391),MONTH(A391),1),""))</f>
        <v/>
      </c>
      <c r="G391" s="1">
        <f>IF(COUNTA(A391:D391)=0,"",IF(NOT(ISNUMBER(A391)),"Missing date",IF(C391="","Choose a category",IF(COUNTIF(Categories,C391)=0,"Unknown category",IF(NOT(ISNUMBER(D391)),"Missing amount","OK")))))</f>
        <v/>
      </c>
    </row>
    <row r="392" spans="1:7" ht="21" customHeight="1">
      <c r="A392" s="24"/>
      <c r="B392" s="25"/>
      <c r="C392" s="25"/>
      <c r="D392" s="26"/>
      <c r="E392" s="1">
        <f>IF(COUNTA(A392:D392)=0,"",IFERROR(INDEX(CategoryTypes,MATCH(C392,Categories,0)),""))</f>
        <v/>
      </c>
      <c r="F392" s="27">
        <f>IF(COUNTA(A392:D392)=0,"",IF(ISNUMBER(A392),DATE(YEAR(A392),MONTH(A392),1),""))</f>
        <v/>
      </c>
      <c r="G392" s="1">
        <f>IF(COUNTA(A392:D392)=0,"",IF(NOT(ISNUMBER(A392)),"Missing date",IF(C392="","Choose a category",IF(COUNTIF(Categories,C392)=0,"Unknown category",IF(NOT(ISNUMBER(D392)),"Missing amount","OK")))))</f>
        <v/>
      </c>
    </row>
    <row r="393" spans="1:7" ht="21" customHeight="1">
      <c r="A393" s="24"/>
      <c r="B393" s="25"/>
      <c r="C393" s="25"/>
      <c r="D393" s="26"/>
      <c r="E393" s="1">
        <f>IF(COUNTA(A393:D393)=0,"",IFERROR(INDEX(CategoryTypes,MATCH(C393,Categories,0)),""))</f>
        <v/>
      </c>
      <c r="F393" s="27">
        <f>IF(COUNTA(A393:D393)=0,"",IF(ISNUMBER(A393),DATE(YEAR(A393),MONTH(A393),1),""))</f>
        <v/>
      </c>
      <c r="G393" s="1">
        <f>IF(COUNTA(A393:D393)=0,"",IF(NOT(ISNUMBER(A393)),"Missing date",IF(C393="","Choose a category",IF(COUNTIF(Categories,C393)=0,"Unknown category",IF(NOT(ISNUMBER(D393)),"Missing amount","OK")))))</f>
        <v/>
      </c>
    </row>
    <row r="394" spans="1:7" ht="21" customHeight="1">
      <c r="A394" s="24"/>
      <c r="B394" s="25"/>
      <c r="C394" s="25"/>
      <c r="D394" s="26"/>
      <c r="E394" s="1">
        <f>IF(COUNTA(A394:D394)=0,"",IFERROR(INDEX(CategoryTypes,MATCH(C394,Categories,0)),""))</f>
        <v/>
      </c>
      <c r="F394" s="27">
        <f>IF(COUNTA(A394:D394)=0,"",IF(ISNUMBER(A394),DATE(YEAR(A394),MONTH(A394),1),""))</f>
        <v/>
      </c>
      <c r="G394" s="1">
        <f>IF(COUNTA(A394:D394)=0,"",IF(NOT(ISNUMBER(A394)),"Missing date",IF(C394="","Choose a category",IF(COUNTIF(Categories,C394)=0,"Unknown category",IF(NOT(ISNUMBER(D394)),"Missing amount","OK")))))</f>
        <v/>
      </c>
    </row>
    <row r="395" spans="1:7" ht="21" customHeight="1">
      <c r="A395" s="24"/>
      <c r="B395" s="25"/>
      <c r="C395" s="25"/>
      <c r="D395" s="26"/>
      <c r="E395" s="1">
        <f>IF(COUNTA(A395:D395)=0,"",IFERROR(INDEX(CategoryTypes,MATCH(C395,Categories,0)),""))</f>
        <v/>
      </c>
      <c r="F395" s="27">
        <f>IF(COUNTA(A395:D395)=0,"",IF(ISNUMBER(A395),DATE(YEAR(A395),MONTH(A395),1),""))</f>
        <v/>
      </c>
      <c r="G395" s="1">
        <f>IF(COUNTA(A395:D395)=0,"",IF(NOT(ISNUMBER(A395)),"Missing date",IF(C395="","Choose a category",IF(COUNTIF(Categories,C395)=0,"Unknown category",IF(NOT(ISNUMBER(D395)),"Missing amount","OK")))))</f>
        <v/>
      </c>
    </row>
    <row r="396" spans="1:7" ht="21" customHeight="1">
      <c r="A396" s="24"/>
      <c r="B396" s="25"/>
      <c r="C396" s="25"/>
      <c r="D396" s="26"/>
      <c r="E396" s="1">
        <f>IF(COUNTA(A396:D396)=0,"",IFERROR(INDEX(CategoryTypes,MATCH(C396,Categories,0)),""))</f>
        <v/>
      </c>
      <c r="F396" s="27">
        <f>IF(COUNTA(A396:D396)=0,"",IF(ISNUMBER(A396),DATE(YEAR(A396),MONTH(A396),1),""))</f>
        <v/>
      </c>
      <c r="G396" s="1">
        <f>IF(COUNTA(A396:D396)=0,"",IF(NOT(ISNUMBER(A396)),"Missing date",IF(C396="","Choose a category",IF(COUNTIF(Categories,C396)=0,"Unknown category",IF(NOT(ISNUMBER(D396)),"Missing amount","OK")))))</f>
        <v/>
      </c>
    </row>
    <row r="397" spans="1:7" ht="21" customHeight="1">
      <c r="A397" s="24"/>
      <c r="B397" s="25"/>
      <c r="C397" s="25"/>
      <c r="D397" s="26"/>
      <c r="E397" s="1">
        <f>IF(COUNTA(A397:D397)=0,"",IFERROR(INDEX(CategoryTypes,MATCH(C397,Categories,0)),""))</f>
        <v/>
      </c>
      <c r="F397" s="27">
        <f>IF(COUNTA(A397:D397)=0,"",IF(ISNUMBER(A397),DATE(YEAR(A397),MONTH(A397),1),""))</f>
        <v/>
      </c>
      <c r="G397" s="1">
        <f>IF(COUNTA(A397:D397)=0,"",IF(NOT(ISNUMBER(A397)),"Missing date",IF(C397="","Choose a category",IF(COUNTIF(Categories,C397)=0,"Unknown category",IF(NOT(ISNUMBER(D397)),"Missing amount","OK")))))</f>
        <v/>
      </c>
    </row>
    <row r="398" spans="1:7" ht="21" customHeight="1">
      <c r="A398" s="24"/>
      <c r="B398" s="25"/>
      <c r="C398" s="25"/>
      <c r="D398" s="26"/>
      <c r="E398" s="1">
        <f>IF(COUNTA(A398:D398)=0,"",IFERROR(INDEX(CategoryTypes,MATCH(C398,Categories,0)),""))</f>
        <v/>
      </c>
      <c r="F398" s="27">
        <f>IF(COUNTA(A398:D398)=0,"",IF(ISNUMBER(A398),DATE(YEAR(A398),MONTH(A398),1),""))</f>
        <v/>
      </c>
      <c r="G398" s="1">
        <f>IF(COUNTA(A398:D398)=0,"",IF(NOT(ISNUMBER(A398)),"Missing date",IF(C398="","Choose a category",IF(COUNTIF(Categories,C398)=0,"Unknown category",IF(NOT(ISNUMBER(D398)),"Missing amount","OK")))))</f>
        <v/>
      </c>
    </row>
    <row r="399" spans="1:7" ht="21" customHeight="1">
      <c r="A399" s="24"/>
      <c r="B399" s="25"/>
      <c r="C399" s="25"/>
      <c r="D399" s="26"/>
      <c r="E399" s="1">
        <f>IF(COUNTA(A399:D399)=0,"",IFERROR(INDEX(CategoryTypes,MATCH(C399,Categories,0)),""))</f>
        <v/>
      </c>
      <c r="F399" s="27">
        <f>IF(COUNTA(A399:D399)=0,"",IF(ISNUMBER(A399),DATE(YEAR(A399),MONTH(A399),1),""))</f>
        <v/>
      </c>
      <c r="G399" s="1">
        <f>IF(COUNTA(A399:D399)=0,"",IF(NOT(ISNUMBER(A399)),"Missing date",IF(C399="","Choose a category",IF(COUNTIF(Categories,C399)=0,"Unknown category",IF(NOT(ISNUMBER(D399)),"Missing amount","OK")))))</f>
        <v/>
      </c>
    </row>
    <row r="400" spans="1:7" ht="21" customHeight="1">
      <c r="A400" s="24"/>
      <c r="B400" s="25"/>
      <c r="C400" s="25"/>
      <c r="D400" s="26"/>
      <c r="E400" s="1">
        <f>IF(COUNTA(A400:D400)=0,"",IFERROR(INDEX(CategoryTypes,MATCH(C400,Categories,0)),""))</f>
        <v/>
      </c>
      <c r="F400" s="27">
        <f>IF(COUNTA(A400:D400)=0,"",IF(ISNUMBER(A400),DATE(YEAR(A400),MONTH(A400),1),""))</f>
        <v/>
      </c>
      <c r="G400" s="1">
        <f>IF(COUNTA(A400:D400)=0,"",IF(NOT(ISNUMBER(A400)),"Missing date",IF(C400="","Choose a category",IF(COUNTIF(Categories,C400)=0,"Unknown category",IF(NOT(ISNUMBER(D400)),"Missing amount","OK")))))</f>
        <v/>
      </c>
    </row>
    <row r="401" spans="1:7" ht="21" customHeight="1">
      <c r="A401" s="24"/>
      <c r="B401" s="25"/>
      <c r="C401" s="25"/>
      <c r="D401" s="26"/>
      <c r="E401" s="1">
        <f>IF(COUNTA(A401:D401)=0,"",IFERROR(INDEX(CategoryTypes,MATCH(C401,Categories,0)),""))</f>
        <v/>
      </c>
      <c r="F401" s="27">
        <f>IF(COUNTA(A401:D401)=0,"",IF(ISNUMBER(A401),DATE(YEAR(A401),MONTH(A401),1),""))</f>
        <v/>
      </c>
      <c r="G401" s="1">
        <f>IF(COUNTA(A401:D401)=0,"",IF(NOT(ISNUMBER(A401)),"Missing date",IF(C401="","Choose a category",IF(COUNTIF(Categories,C401)=0,"Unknown category",IF(NOT(ISNUMBER(D401)),"Missing amount","OK")))))</f>
        <v/>
      </c>
    </row>
    <row r="402" spans="1:7" ht="21" customHeight="1">
      <c r="A402" s="24"/>
      <c r="B402" s="25"/>
      <c r="C402" s="25"/>
      <c r="D402" s="26"/>
      <c r="E402" s="1">
        <f>IF(COUNTA(A402:D402)=0,"",IFERROR(INDEX(CategoryTypes,MATCH(C402,Categories,0)),""))</f>
        <v/>
      </c>
      <c r="F402" s="27">
        <f>IF(COUNTA(A402:D402)=0,"",IF(ISNUMBER(A402),DATE(YEAR(A402),MONTH(A402),1),""))</f>
        <v/>
      </c>
      <c r="G402" s="1">
        <f>IF(COUNTA(A402:D402)=0,"",IF(NOT(ISNUMBER(A402)),"Missing date",IF(C402="","Choose a category",IF(COUNTIF(Categories,C402)=0,"Unknown category",IF(NOT(ISNUMBER(D402)),"Missing amount","OK")))))</f>
        <v/>
      </c>
    </row>
    <row r="403" spans="1:7" ht="21" customHeight="1">
      <c r="A403" s="24"/>
      <c r="B403" s="25"/>
      <c r="C403" s="25"/>
      <c r="D403" s="26"/>
      <c r="E403" s="1">
        <f>IF(COUNTA(A403:D403)=0,"",IFERROR(INDEX(CategoryTypes,MATCH(C403,Categories,0)),""))</f>
        <v/>
      </c>
      <c r="F403" s="27">
        <f>IF(COUNTA(A403:D403)=0,"",IF(ISNUMBER(A403),DATE(YEAR(A403),MONTH(A403),1),""))</f>
        <v/>
      </c>
      <c r="G403" s="1">
        <f>IF(COUNTA(A403:D403)=0,"",IF(NOT(ISNUMBER(A403)),"Missing date",IF(C403="","Choose a category",IF(COUNTIF(Categories,C403)=0,"Unknown category",IF(NOT(ISNUMBER(D403)),"Missing amount","OK")))))</f>
        <v/>
      </c>
    </row>
    <row r="404" spans="1:7" ht="21" customHeight="1">
      <c r="A404" s="24"/>
      <c r="B404" s="25"/>
      <c r="C404" s="25"/>
      <c r="D404" s="26"/>
      <c r="E404" s="1">
        <f>IF(COUNTA(A404:D404)=0,"",IFERROR(INDEX(CategoryTypes,MATCH(C404,Categories,0)),""))</f>
        <v/>
      </c>
      <c r="F404" s="27">
        <f>IF(COUNTA(A404:D404)=0,"",IF(ISNUMBER(A404),DATE(YEAR(A404),MONTH(A404),1),""))</f>
        <v/>
      </c>
      <c r="G404" s="1">
        <f>IF(COUNTA(A404:D404)=0,"",IF(NOT(ISNUMBER(A404)),"Missing date",IF(C404="","Choose a category",IF(COUNTIF(Categories,C404)=0,"Unknown category",IF(NOT(ISNUMBER(D404)),"Missing amount","OK")))))</f>
        <v/>
      </c>
    </row>
    <row r="405" spans="1:7" ht="21" customHeight="1">
      <c r="A405" s="24"/>
      <c r="B405" s="25"/>
      <c r="C405" s="25"/>
      <c r="D405" s="26"/>
      <c r="E405" s="1">
        <f>IF(COUNTA(A405:D405)=0,"",IFERROR(INDEX(CategoryTypes,MATCH(C405,Categories,0)),""))</f>
        <v/>
      </c>
      <c r="F405" s="27">
        <f>IF(COUNTA(A405:D405)=0,"",IF(ISNUMBER(A405),DATE(YEAR(A405),MONTH(A405),1),""))</f>
        <v/>
      </c>
      <c r="G405" s="1">
        <f>IF(COUNTA(A405:D405)=0,"",IF(NOT(ISNUMBER(A405)),"Missing date",IF(C405="","Choose a category",IF(COUNTIF(Categories,C405)=0,"Unknown category",IF(NOT(ISNUMBER(D405)),"Missing amount","OK")))))</f>
        <v/>
      </c>
    </row>
    <row r="406" spans="1:7" ht="21" customHeight="1">
      <c r="A406" s="24"/>
      <c r="B406" s="25"/>
      <c r="C406" s="25"/>
      <c r="D406" s="26"/>
      <c r="E406" s="1">
        <f>IF(COUNTA(A406:D406)=0,"",IFERROR(INDEX(CategoryTypes,MATCH(C406,Categories,0)),""))</f>
        <v/>
      </c>
      <c r="F406" s="27">
        <f>IF(COUNTA(A406:D406)=0,"",IF(ISNUMBER(A406),DATE(YEAR(A406),MONTH(A406),1),""))</f>
        <v/>
      </c>
      <c r="G406" s="1">
        <f>IF(COUNTA(A406:D406)=0,"",IF(NOT(ISNUMBER(A406)),"Missing date",IF(C406="","Choose a category",IF(COUNTIF(Categories,C406)=0,"Unknown category",IF(NOT(ISNUMBER(D406)),"Missing amount","OK")))))</f>
        <v/>
      </c>
    </row>
    <row r="407" spans="1:7" ht="21" customHeight="1">
      <c r="A407" s="24"/>
      <c r="B407" s="25"/>
      <c r="C407" s="25"/>
      <c r="D407" s="26"/>
      <c r="E407" s="1">
        <f>IF(COUNTA(A407:D407)=0,"",IFERROR(INDEX(CategoryTypes,MATCH(C407,Categories,0)),""))</f>
        <v/>
      </c>
      <c r="F407" s="27">
        <f>IF(COUNTA(A407:D407)=0,"",IF(ISNUMBER(A407),DATE(YEAR(A407),MONTH(A407),1),""))</f>
        <v/>
      </c>
      <c r="G407" s="1">
        <f>IF(COUNTA(A407:D407)=0,"",IF(NOT(ISNUMBER(A407)),"Missing date",IF(C407="","Choose a category",IF(COUNTIF(Categories,C407)=0,"Unknown category",IF(NOT(ISNUMBER(D407)),"Missing amount","OK")))))</f>
        <v/>
      </c>
    </row>
    <row r="408" spans="1:7" ht="21" customHeight="1">
      <c r="A408" s="24"/>
      <c r="B408" s="25"/>
      <c r="C408" s="25"/>
      <c r="D408" s="26"/>
      <c r="E408" s="1">
        <f>IF(COUNTA(A408:D408)=0,"",IFERROR(INDEX(CategoryTypes,MATCH(C408,Categories,0)),""))</f>
        <v/>
      </c>
      <c r="F408" s="27">
        <f>IF(COUNTA(A408:D408)=0,"",IF(ISNUMBER(A408),DATE(YEAR(A408),MONTH(A408),1),""))</f>
        <v/>
      </c>
      <c r="G408" s="1">
        <f>IF(COUNTA(A408:D408)=0,"",IF(NOT(ISNUMBER(A408)),"Missing date",IF(C408="","Choose a category",IF(COUNTIF(Categories,C408)=0,"Unknown category",IF(NOT(ISNUMBER(D408)),"Missing amount","OK")))))</f>
        <v/>
      </c>
    </row>
    <row r="409" spans="1:7" ht="21" customHeight="1">
      <c r="A409" s="24"/>
      <c r="B409" s="25"/>
      <c r="C409" s="25"/>
      <c r="D409" s="26"/>
      <c r="E409" s="1">
        <f>IF(COUNTA(A409:D409)=0,"",IFERROR(INDEX(CategoryTypes,MATCH(C409,Categories,0)),""))</f>
        <v/>
      </c>
      <c r="F409" s="27">
        <f>IF(COUNTA(A409:D409)=0,"",IF(ISNUMBER(A409),DATE(YEAR(A409),MONTH(A409),1),""))</f>
        <v/>
      </c>
      <c r="G409" s="1">
        <f>IF(COUNTA(A409:D409)=0,"",IF(NOT(ISNUMBER(A409)),"Missing date",IF(C409="","Choose a category",IF(COUNTIF(Categories,C409)=0,"Unknown category",IF(NOT(ISNUMBER(D409)),"Missing amount","OK")))))</f>
        <v/>
      </c>
    </row>
    <row r="410" spans="1:7" ht="21" customHeight="1">
      <c r="A410" s="24"/>
      <c r="B410" s="25"/>
      <c r="C410" s="25"/>
      <c r="D410" s="26"/>
      <c r="E410" s="1">
        <f>IF(COUNTA(A410:D410)=0,"",IFERROR(INDEX(CategoryTypes,MATCH(C410,Categories,0)),""))</f>
        <v/>
      </c>
      <c r="F410" s="27">
        <f>IF(COUNTA(A410:D410)=0,"",IF(ISNUMBER(A410),DATE(YEAR(A410),MONTH(A410),1),""))</f>
        <v/>
      </c>
      <c r="G410" s="1">
        <f>IF(COUNTA(A410:D410)=0,"",IF(NOT(ISNUMBER(A410)),"Missing date",IF(C410="","Choose a category",IF(COUNTIF(Categories,C410)=0,"Unknown category",IF(NOT(ISNUMBER(D410)),"Missing amount","OK")))))</f>
        <v/>
      </c>
    </row>
    <row r="411" spans="1:7" ht="21" customHeight="1">
      <c r="A411" s="24"/>
      <c r="B411" s="25"/>
      <c r="C411" s="25"/>
      <c r="D411" s="26"/>
      <c r="E411" s="1">
        <f>IF(COUNTA(A411:D411)=0,"",IFERROR(INDEX(CategoryTypes,MATCH(C411,Categories,0)),""))</f>
        <v/>
      </c>
      <c r="F411" s="27">
        <f>IF(COUNTA(A411:D411)=0,"",IF(ISNUMBER(A411),DATE(YEAR(A411),MONTH(A411),1),""))</f>
        <v/>
      </c>
      <c r="G411" s="1">
        <f>IF(COUNTA(A411:D411)=0,"",IF(NOT(ISNUMBER(A411)),"Missing date",IF(C411="","Choose a category",IF(COUNTIF(Categories,C411)=0,"Unknown category",IF(NOT(ISNUMBER(D411)),"Missing amount","OK")))))</f>
        <v/>
      </c>
    </row>
    <row r="412" spans="1:7" ht="21" customHeight="1">
      <c r="A412" s="24"/>
      <c r="B412" s="25"/>
      <c r="C412" s="25"/>
      <c r="D412" s="26"/>
      <c r="E412" s="1">
        <f>IF(COUNTA(A412:D412)=0,"",IFERROR(INDEX(CategoryTypes,MATCH(C412,Categories,0)),""))</f>
        <v/>
      </c>
      <c r="F412" s="27">
        <f>IF(COUNTA(A412:D412)=0,"",IF(ISNUMBER(A412),DATE(YEAR(A412),MONTH(A412),1),""))</f>
        <v/>
      </c>
      <c r="G412" s="1">
        <f>IF(COUNTA(A412:D412)=0,"",IF(NOT(ISNUMBER(A412)),"Missing date",IF(C412="","Choose a category",IF(COUNTIF(Categories,C412)=0,"Unknown category",IF(NOT(ISNUMBER(D412)),"Missing amount","OK")))))</f>
        <v/>
      </c>
    </row>
    <row r="413" spans="1:7" ht="21" customHeight="1">
      <c r="A413" s="24"/>
      <c r="B413" s="25"/>
      <c r="C413" s="25"/>
      <c r="D413" s="26"/>
      <c r="E413" s="1">
        <f>IF(COUNTA(A413:D413)=0,"",IFERROR(INDEX(CategoryTypes,MATCH(C413,Categories,0)),""))</f>
        <v/>
      </c>
      <c r="F413" s="27">
        <f>IF(COUNTA(A413:D413)=0,"",IF(ISNUMBER(A413),DATE(YEAR(A413),MONTH(A413),1),""))</f>
        <v/>
      </c>
      <c r="G413" s="1">
        <f>IF(COUNTA(A413:D413)=0,"",IF(NOT(ISNUMBER(A413)),"Missing date",IF(C413="","Choose a category",IF(COUNTIF(Categories,C413)=0,"Unknown category",IF(NOT(ISNUMBER(D413)),"Missing amount","OK")))))</f>
        <v/>
      </c>
    </row>
    <row r="414" spans="1:7" ht="21" customHeight="1">
      <c r="A414" s="24"/>
      <c r="B414" s="25"/>
      <c r="C414" s="25"/>
      <c r="D414" s="26"/>
      <c r="E414" s="1">
        <f>IF(COUNTA(A414:D414)=0,"",IFERROR(INDEX(CategoryTypes,MATCH(C414,Categories,0)),""))</f>
        <v/>
      </c>
      <c r="F414" s="27">
        <f>IF(COUNTA(A414:D414)=0,"",IF(ISNUMBER(A414),DATE(YEAR(A414),MONTH(A414),1),""))</f>
        <v/>
      </c>
      <c r="G414" s="1">
        <f>IF(COUNTA(A414:D414)=0,"",IF(NOT(ISNUMBER(A414)),"Missing date",IF(C414="","Choose a category",IF(COUNTIF(Categories,C414)=0,"Unknown category",IF(NOT(ISNUMBER(D414)),"Missing amount","OK")))))</f>
        <v/>
      </c>
    </row>
    <row r="415" spans="1:7" ht="21" customHeight="1">
      <c r="A415" s="24"/>
      <c r="B415" s="25"/>
      <c r="C415" s="25"/>
      <c r="D415" s="26"/>
      <c r="E415" s="1">
        <f>IF(COUNTA(A415:D415)=0,"",IFERROR(INDEX(CategoryTypes,MATCH(C415,Categories,0)),""))</f>
        <v/>
      </c>
      <c r="F415" s="27">
        <f>IF(COUNTA(A415:D415)=0,"",IF(ISNUMBER(A415),DATE(YEAR(A415),MONTH(A415),1),""))</f>
        <v/>
      </c>
      <c r="G415" s="1">
        <f>IF(COUNTA(A415:D415)=0,"",IF(NOT(ISNUMBER(A415)),"Missing date",IF(C415="","Choose a category",IF(COUNTIF(Categories,C415)=0,"Unknown category",IF(NOT(ISNUMBER(D415)),"Missing amount","OK")))))</f>
        <v/>
      </c>
    </row>
    <row r="416" spans="1:7" ht="21" customHeight="1">
      <c r="A416" s="24"/>
      <c r="B416" s="25"/>
      <c r="C416" s="25"/>
      <c r="D416" s="26"/>
      <c r="E416" s="1">
        <f>IF(COUNTA(A416:D416)=0,"",IFERROR(INDEX(CategoryTypes,MATCH(C416,Categories,0)),""))</f>
        <v/>
      </c>
      <c r="F416" s="27">
        <f>IF(COUNTA(A416:D416)=0,"",IF(ISNUMBER(A416),DATE(YEAR(A416),MONTH(A416),1),""))</f>
        <v/>
      </c>
      <c r="G416" s="1">
        <f>IF(COUNTA(A416:D416)=0,"",IF(NOT(ISNUMBER(A416)),"Missing date",IF(C416="","Choose a category",IF(COUNTIF(Categories,C416)=0,"Unknown category",IF(NOT(ISNUMBER(D416)),"Missing amount","OK")))))</f>
        <v/>
      </c>
    </row>
    <row r="417" spans="1:7" ht="21" customHeight="1">
      <c r="A417" s="24"/>
      <c r="B417" s="25"/>
      <c r="C417" s="25"/>
      <c r="D417" s="26"/>
      <c r="E417" s="1">
        <f>IF(COUNTA(A417:D417)=0,"",IFERROR(INDEX(CategoryTypes,MATCH(C417,Categories,0)),""))</f>
        <v/>
      </c>
      <c r="F417" s="27">
        <f>IF(COUNTA(A417:D417)=0,"",IF(ISNUMBER(A417),DATE(YEAR(A417),MONTH(A417),1),""))</f>
        <v/>
      </c>
      <c r="G417" s="1">
        <f>IF(COUNTA(A417:D417)=0,"",IF(NOT(ISNUMBER(A417)),"Missing date",IF(C417="","Choose a category",IF(COUNTIF(Categories,C417)=0,"Unknown category",IF(NOT(ISNUMBER(D417)),"Missing amount","OK")))))</f>
        <v/>
      </c>
    </row>
    <row r="418" spans="1:7" ht="21" customHeight="1">
      <c r="A418" s="24"/>
      <c r="B418" s="25"/>
      <c r="C418" s="25"/>
      <c r="D418" s="26"/>
      <c r="E418" s="1">
        <f>IF(COUNTA(A418:D418)=0,"",IFERROR(INDEX(CategoryTypes,MATCH(C418,Categories,0)),""))</f>
        <v/>
      </c>
      <c r="F418" s="27">
        <f>IF(COUNTA(A418:D418)=0,"",IF(ISNUMBER(A418),DATE(YEAR(A418),MONTH(A418),1),""))</f>
        <v/>
      </c>
      <c r="G418" s="1">
        <f>IF(COUNTA(A418:D418)=0,"",IF(NOT(ISNUMBER(A418)),"Missing date",IF(C418="","Choose a category",IF(COUNTIF(Categories,C418)=0,"Unknown category",IF(NOT(ISNUMBER(D418)),"Missing amount","OK")))))</f>
        <v/>
      </c>
    </row>
    <row r="419" spans="1:7" ht="21" customHeight="1">
      <c r="A419" s="24"/>
      <c r="B419" s="25"/>
      <c r="C419" s="25"/>
      <c r="D419" s="26"/>
      <c r="E419" s="1">
        <f>IF(COUNTA(A419:D419)=0,"",IFERROR(INDEX(CategoryTypes,MATCH(C419,Categories,0)),""))</f>
        <v/>
      </c>
      <c r="F419" s="27">
        <f>IF(COUNTA(A419:D419)=0,"",IF(ISNUMBER(A419),DATE(YEAR(A419),MONTH(A419),1),""))</f>
        <v/>
      </c>
      <c r="G419" s="1">
        <f>IF(COUNTA(A419:D419)=0,"",IF(NOT(ISNUMBER(A419)),"Missing date",IF(C419="","Choose a category",IF(COUNTIF(Categories,C419)=0,"Unknown category",IF(NOT(ISNUMBER(D419)),"Missing amount","OK")))))</f>
        <v/>
      </c>
    </row>
    <row r="420" spans="1:7" ht="21" customHeight="1">
      <c r="A420" s="24"/>
      <c r="B420" s="25"/>
      <c r="C420" s="25"/>
      <c r="D420" s="26"/>
      <c r="E420" s="1">
        <f>IF(COUNTA(A420:D420)=0,"",IFERROR(INDEX(CategoryTypes,MATCH(C420,Categories,0)),""))</f>
        <v/>
      </c>
      <c r="F420" s="27">
        <f>IF(COUNTA(A420:D420)=0,"",IF(ISNUMBER(A420),DATE(YEAR(A420),MONTH(A420),1),""))</f>
        <v/>
      </c>
      <c r="G420" s="1">
        <f>IF(COUNTA(A420:D420)=0,"",IF(NOT(ISNUMBER(A420)),"Missing date",IF(C420="","Choose a category",IF(COUNTIF(Categories,C420)=0,"Unknown category",IF(NOT(ISNUMBER(D420)),"Missing amount","OK")))))</f>
        <v/>
      </c>
    </row>
    <row r="421" spans="1:7" ht="21" customHeight="1">
      <c r="A421" s="24"/>
      <c r="B421" s="25"/>
      <c r="C421" s="25"/>
      <c r="D421" s="26"/>
      <c r="E421" s="1">
        <f>IF(COUNTA(A421:D421)=0,"",IFERROR(INDEX(CategoryTypes,MATCH(C421,Categories,0)),""))</f>
        <v/>
      </c>
      <c r="F421" s="27">
        <f>IF(COUNTA(A421:D421)=0,"",IF(ISNUMBER(A421),DATE(YEAR(A421),MONTH(A421),1),""))</f>
        <v/>
      </c>
      <c r="G421" s="1">
        <f>IF(COUNTA(A421:D421)=0,"",IF(NOT(ISNUMBER(A421)),"Missing date",IF(C421="","Choose a category",IF(COUNTIF(Categories,C421)=0,"Unknown category",IF(NOT(ISNUMBER(D421)),"Missing amount","OK")))))</f>
        <v/>
      </c>
    </row>
    <row r="422" spans="1:7" ht="21" customHeight="1">
      <c r="A422" s="24"/>
      <c r="B422" s="25"/>
      <c r="C422" s="25"/>
      <c r="D422" s="26"/>
      <c r="E422" s="1">
        <f>IF(COUNTA(A422:D422)=0,"",IFERROR(INDEX(CategoryTypes,MATCH(C422,Categories,0)),""))</f>
        <v/>
      </c>
      <c r="F422" s="27">
        <f>IF(COUNTA(A422:D422)=0,"",IF(ISNUMBER(A422),DATE(YEAR(A422),MONTH(A422),1),""))</f>
        <v/>
      </c>
      <c r="G422" s="1">
        <f>IF(COUNTA(A422:D422)=0,"",IF(NOT(ISNUMBER(A422)),"Missing date",IF(C422="","Choose a category",IF(COUNTIF(Categories,C422)=0,"Unknown category",IF(NOT(ISNUMBER(D422)),"Missing amount","OK")))))</f>
        <v/>
      </c>
    </row>
    <row r="423" spans="1:7" ht="21" customHeight="1">
      <c r="A423" s="24"/>
      <c r="B423" s="25"/>
      <c r="C423" s="25"/>
      <c r="D423" s="26"/>
      <c r="E423" s="1">
        <f>IF(COUNTA(A423:D423)=0,"",IFERROR(INDEX(CategoryTypes,MATCH(C423,Categories,0)),""))</f>
        <v/>
      </c>
      <c r="F423" s="27">
        <f>IF(COUNTA(A423:D423)=0,"",IF(ISNUMBER(A423),DATE(YEAR(A423),MONTH(A423),1),""))</f>
        <v/>
      </c>
      <c r="G423" s="1">
        <f>IF(COUNTA(A423:D423)=0,"",IF(NOT(ISNUMBER(A423)),"Missing date",IF(C423="","Choose a category",IF(COUNTIF(Categories,C423)=0,"Unknown category",IF(NOT(ISNUMBER(D423)),"Missing amount","OK")))))</f>
        <v/>
      </c>
    </row>
    <row r="424" spans="1:7" ht="21" customHeight="1">
      <c r="A424" s="24"/>
      <c r="B424" s="25"/>
      <c r="C424" s="25"/>
      <c r="D424" s="26"/>
      <c r="E424" s="1">
        <f>IF(COUNTA(A424:D424)=0,"",IFERROR(INDEX(CategoryTypes,MATCH(C424,Categories,0)),""))</f>
        <v/>
      </c>
      <c r="F424" s="27">
        <f>IF(COUNTA(A424:D424)=0,"",IF(ISNUMBER(A424),DATE(YEAR(A424),MONTH(A424),1),""))</f>
        <v/>
      </c>
      <c r="G424" s="1">
        <f>IF(COUNTA(A424:D424)=0,"",IF(NOT(ISNUMBER(A424)),"Missing date",IF(C424="","Choose a category",IF(COUNTIF(Categories,C424)=0,"Unknown category",IF(NOT(ISNUMBER(D424)),"Missing amount","OK")))))</f>
        <v/>
      </c>
    </row>
    <row r="425" spans="1:7" ht="21" customHeight="1">
      <c r="A425" s="24"/>
      <c r="B425" s="25"/>
      <c r="C425" s="25"/>
      <c r="D425" s="26"/>
      <c r="E425" s="1">
        <f>IF(COUNTA(A425:D425)=0,"",IFERROR(INDEX(CategoryTypes,MATCH(C425,Categories,0)),""))</f>
        <v/>
      </c>
      <c r="F425" s="27">
        <f>IF(COUNTA(A425:D425)=0,"",IF(ISNUMBER(A425),DATE(YEAR(A425),MONTH(A425),1),""))</f>
        <v/>
      </c>
      <c r="G425" s="1">
        <f>IF(COUNTA(A425:D425)=0,"",IF(NOT(ISNUMBER(A425)),"Missing date",IF(C425="","Choose a category",IF(COUNTIF(Categories,C425)=0,"Unknown category",IF(NOT(ISNUMBER(D425)),"Missing amount","OK")))))</f>
        <v/>
      </c>
    </row>
    <row r="426" spans="1:7" ht="21" customHeight="1">
      <c r="A426" s="24"/>
      <c r="B426" s="25"/>
      <c r="C426" s="25"/>
      <c r="D426" s="26"/>
      <c r="E426" s="1">
        <f>IF(COUNTA(A426:D426)=0,"",IFERROR(INDEX(CategoryTypes,MATCH(C426,Categories,0)),""))</f>
        <v/>
      </c>
      <c r="F426" s="27">
        <f>IF(COUNTA(A426:D426)=0,"",IF(ISNUMBER(A426),DATE(YEAR(A426),MONTH(A426),1),""))</f>
        <v/>
      </c>
      <c r="G426" s="1">
        <f>IF(COUNTA(A426:D426)=0,"",IF(NOT(ISNUMBER(A426)),"Missing date",IF(C426="","Choose a category",IF(COUNTIF(Categories,C426)=0,"Unknown category",IF(NOT(ISNUMBER(D426)),"Missing amount","OK")))))</f>
        <v/>
      </c>
    </row>
    <row r="427" spans="1:7" ht="21" customHeight="1">
      <c r="A427" s="24"/>
      <c r="B427" s="25"/>
      <c r="C427" s="25"/>
      <c r="D427" s="26"/>
      <c r="E427" s="1">
        <f>IF(COUNTA(A427:D427)=0,"",IFERROR(INDEX(CategoryTypes,MATCH(C427,Categories,0)),""))</f>
        <v/>
      </c>
      <c r="F427" s="27">
        <f>IF(COUNTA(A427:D427)=0,"",IF(ISNUMBER(A427),DATE(YEAR(A427),MONTH(A427),1),""))</f>
        <v/>
      </c>
      <c r="G427" s="1">
        <f>IF(COUNTA(A427:D427)=0,"",IF(NOT(ISNUMBER(A427)),"Missing date",IF(C427="","Choose a category",IF(COUNTIF(Categories,C427)=0,"Unknown category",IF(NOT(ISNUMBER(D427)),"Missing amount","OK")))))</f>
        <v/>
      </c>
    </row>
    <row r="428" spans="1:7" ht="21" customHeight="1">
      <c r="A428" s="24"/>
      <c r="B428" s="25"/>
      <c r="C428" s="25"/>
      <c r="D428" s="26"/>
      <c r="E428" s="1">
        <f>IF(COUNTA(A428:D428)=0,"",IFERROR(INDEX(CategoryTypes,MATCH(C428,Categories,0)),""))</f>
        <v/>
      </c>
      <c r="F428" s="27">
        <f>IF(COUNTA(A428:D428)=0,"",IF(ISNUMBER(A428),DATE(YEAR(A428),MONTH(A428),1),""))</f>
        <v/>
      </c>
      <c r="G428" s="1">
        <f>IF(COUNTA(A428:D428)=0,"",IF(NOT(ISNUMBER(A428)),"Missing date",IF(C428="","Choose a category",IF(COUNTIF(Categories,C428)=0,"Unknown category",IF(NOT(ISNUMBER(D428)),"Missing amount","OK")))))</f>
        <v/>
      </c>
    </row>
    <row r="429" spans="1:7" ht="21" customHeight="1">
      <c r="A429" s="24"/>
      <c r="B429" s="25"/>
      <c r="C429" s="25"/>
      <c r="D429" s="26"/>
      <c r="E429" s="1">
        <f>IF(COUNTA(A429:D429)=0,"",IFERROR(INDEX(CategoryTypes,MATCH(C429,Categories,0)),""))</f>
        <v/>
      </c>
      <c r="F429" s="27">
        <f>IF(COUNTA(A429:D429)=0,"",IF(ISNUMBER(A429),DATE(YEAR(A429),MONTH(A429),1),""))</f>
        <v/>
      </c>
      <c r="G429" s="1">
        <f>IF(COUNTA(A429:D429)=0,"",IF(NOT(ISNUMBER(A429)),"Missing date",IF(C429="","Choose a category",IF(COUNTIF(Categories,C429)=0,"Unknown category",IF(NOT(ISNUMBER(D429)),"Missing amount","OK")))))</f>
        <v/>
      </c>
    </row>
    <row r="430" spans="1:7" ht="21" customHeight="1">
      <c r="A430" s="24"/>
      <c r="B430" s="25"/>
      <c r="C430" s="25"/>
      <c r="D430" s="26"/>
      <c r="E430" s="1">
        <f>IF(COUNTA(A430:D430)=0,"",IFERROR(INDEX(CategoryTypes,MATCH(C430,Categories,0)),""))</f>
        <v/>
      </c>
      <c r="F430" s="27">
        <f>IF(COUNTA(A430:D430)=0,"",IF(ISNUMBER(A430),DATE(YEAR(A430),MONTH(A430),1),""))</f>
        <v/>
      </c>
      <c r="G430" s="1">
        <f>IF(COUNTA(A430:D430)=0,"",IF(NOT(ISNUMBER(A430)),"Missing date",IF(C430="","Choose a category",IF(COUNTIF(Categories,C430)=0,"Unknown category",IF(NOT(ISNUMBER(D430)),"Missing amount","OK")))))</f>
        <v/>
      </c>
    </row>
    <row r="431" spans="1:7" ht="21" customHeight="1">
      <c r="A431" s="24"/>
      <c r="B431" s="25"/>
      <c r="C431" s="25"/>
      <c r="D431" s="26"/>
      <c r="E431" s="1">
        <f>IF(COUNTA(A431:D431)=0,"",IFERROR(INDEX(CategoryTypes,MATCH(C431,Categories,0)),""))</f>
        <v/>
      </c>
      <c r="F431" s="27">
        <f>IF(COUNTA(A431:D431)=0,"",IF(ISNUMBER(A431),DATE(YEAR(A431),MONTH(A431),1),""))</f>
        <v/>
      </c>
      <c r="G431" s="1">
        <f>IF(COUNTA(A431:D431)=0,"",IF(NOT(ISNUMBER(A431)),"Missing date",IF(C431="","Choose a category",IF(COUNTIF(Categories,C431)=0,"Unknown category",IF(NOT(ISNUMBER(D431)),"Missing amount","OK")))))</f>
        <v/>
      </c>
    </row>
    <row r="432" spans="1:7" ht="21" customHeight="1">
      <c r="A432" s="24"/>
      <c r="B432" s="25"/>
      <c r="C432" s="25"/>
      <c r="D432" s="26"/>
      <c r="E432" s="1">
        <f>IF(COUNTA(A432:D432)=0,"",IFERROR(INDEX(CategoryTypes,MATCH(C432,Categories,0)),""))</f>
        <v/>
      </c>
      <c r="F432" s="27">
        <f>IF(COUNTA(A432:D432)=0,"",IF(ISNUMBER(A432),DATE(YEAR(A432),MONTH(A432),1),""))</f>
        <v/>
      </c>
      <c r="G432" s="1">
        <f>IF(COUNTA(A432:D432)=0,"",IF(NOT(ISNUMBER(A432)),"Missing date",IF(C432="","Choose a category",IF(COUNTIF(Categories,C432)=0,"Unknown category",IF(NOT(ISNUMBER(D432)),"Missing amount","OK")))))</f>
        <v/>
      </c>
    </row>
    <row r="433" spans="1:7" ht="21" customHeight="1">
      <c r="A433" s="24"/>
      <c r="B433" s="25"/>
      <c r="C433" s="25"/>
      <c r="D433" s="26"/>
      <c r="E433" s="1">
        <f>IF(COUNTA(A433:D433)=0,"",IFERROR(INDEX(CategoryTypes,MATCH(C433,Categories,0)),""))</f>
        <v/>
      </c>
      <c r="F433" s="27">
        <f>IF(COUNTA(A433:D433)=0,"",IF(ISNUMBER(A433),DATE(YEAR(A433),MONTH(A433),1),""))</f>
        <v/>
      </c>
      <c r="G433" s="1">
        <f>IF(COUNTA(A433:D433)=0,"",IF(NOT(ISNUMBER(A433)),"Missing date",IF(C433="","Choose a category",IF(COUNTIF(Categories,C433)=0,"Unknown category",IF(NOT(ISNUMBER(D433)),"Missing amount","OK")))))</f>
        <v/>
      </c>
    </row>
    <row r="434" spans="1:7" ht="21" customHeight="1">
      <c r="A434" s="24"/>
      <c r="B434" s="25"/>
      <c r="C434" s="25"/>
      <c r="D434" s="26"/>
      <c r="E434" s="1">
        <f>IF(COUNTA(A434:D434)=0,"",IFERROR(INDEX(CategoryTypes,MATCH(C434,Categories,0)),""))</f>
        <v/>
      </c>
      <c r="F434" s="27">
        <f>IF(COUNTA(A434:D434)=0,"",IF(ISNUMBER(A434),DATE(YEAR(A434),MONTH(A434),1),""))</f>
        <v/>
      </c>
      <c r="G434" s="1">
        <f>IF(COUNTA(A434:D434)=0,"",IF(NOT(ISNUMBER(A434)),"Missing date",IF(C434="","Choose a category",IF(COUNTIF(Categories,C434)=0,"Unknown category",IF(NOT(ISNUMBER(D434)),"Missing amount","OK")))))</f>
        <v/>
      </c>
    </row>
    <row r="435" spans="1:7" ht="21" customHeight="1">
      <c r="A435" s="24"/>
      <c r="B435" s="25"/>
      <c r="C435" s="25"/>
      <c r="D435" s="26"/>
      <c r="E435" s="1">
        <f>IF(COUNTA(A435:D435)=0,"",IFERROR(INDEX(CategoryTypes,MATCH(C435,Categories,0)),""))</f>
        <v/>
      </c>
      <c r="F435" s="27">
        <f>IF(COUNTA(A435:D435)=0,"",IF(ISNUMBER(A435),DATE(YEAR(A435),MONTH(A435),1),""))</f>
        <v/>
      </c>
      <c r="G435" s="1">
        <f>IF(COUNTA(A435:D435)=0,"",IF(NOT(ISNUMBER(A435)),"Missing date",IF(C435="","Choose a category",IF(COUNTIF(Categories,C435)=0,"Unknown category",IF(NOT(ISNUMBER(D435)),"Missing amount","OK")))))</f>
        <v/>
      </c>
    </row>
    <row r="436" spans="1:7" ht="21" customHeight="1">
      <c r="A436" s="24"/>
      <c r="B436" s="25"/>
      <c r="C436" s="25"/>
      <c r="D436" s="26"/>
      <c r="E436" s="1">
        <f>IF(COUNTA(A436:D436)=0,"",IFERROR(INDEX(CategoryTypes,MATCH(C436,Categories,0)),""))</f>
        <v/>
      </c>
      <c r="F436" s="27">
        <f>IF(COUNTA(A436:D436)=0,"",IF(ISNUMBER(A436),DATE(YEAR(A436),MONTH(A436),1),""))</f>
        <v/>
      </c>
      <c r="G436" s="1">
        <f>IF(COUNTA(A436:D436)=0,"",IF(NOT(ISNUMBER(A436)),"Missing date",IF(C436="","Choose a category",IF(COUNTIF(Categories,C436)=0,"Unknown category",IF(NOT(ISNUMBER(D436)),"Missing amount","OK")))))</f>
        <v/>
      </c>
    </row>
    <row r="437" spans="1:7" ht="21" customHeight="1">
      <c r="A437" s="24"/>
      <c r="B437" s="25"/>
      <c r="C437" s="25"/>
      <c r="D437" s="26"/>
      <c r="E437" s="1">
        <f>IF(COUNTA(A437:D437)=0,"",IFERROR(INDEX(CategoryTypes,MATCH(C437,Categories,0)),""))</f>
        <v/>
      </c>
      <c r="F437" s="27">
        <f>IF(COUNTA(A437:D437)=0,"",IF(ISNUMBER(A437),DATE(YEAR(A437),MONTH(A437),1),""))</f>
        <v/>
      </c>
      <c r="G437" s="1">
        <f>IF(COUNTA(A437:D437)=0,"",IF(NOT(ISNUMBER(A437)),"Missing date",IF(C437="","Choose a category",IF(COUNTIF(Categories,C437)=0,"Unknown category",IF(NOT(ISNUMBER(D437)),"Missing amount","OK")))))</f>
        <v/>
      </c>
    </row>
    <row r="438" spans="1:7" ht="21" customHeight="1">
      <c r="A438" s="24"/>
      <c r="B438" s="25"/>
      <c r="C438" s="25"/>
      <c r="D438" s="26"/>
      <c r="E438" s="1">
        <f>IF(COUNTA(A438:D438)=0,"",IFERROR(INDEX(CategoryTypes,MATCH(C438,Categories,0)),""))</f>
        <v/>
      </c>
      <c r="F438" s="27">
        <f>IF(COUNTA(A438:D438)=0,"",IF(ISNUMBER(A438),DATE(YEAR(A438),MONTH(A438),1),""))</f>
        <v/>
      </c>
      <c r="G438" s="1">
        <f>IF(COUNTA(A438:D438)=0,"",IF(NOT(ISNUMBER(A438)),"Missing date",IF(C438="","Choose a category",IF(COUNTIF(Categories,C438)=0,"Unknown category",IF(NOT(ISNUMBER(D438)),"Missing amount","OK")))))</f>
        <v/>
      </c>
    </row>
    <row r="439" spans="1:7" ht="21" customHeight="1">
      <c r="A439" s="24"/>
      <c r="B439" s="25"/>
      <c r="C439" s="25"/>
      <c r="D439" s="26"/>
      <c r="E439" s="1">
        <f>IF(COUNTA(A439:D439)=0,"",IFERROR(INDEX(CategoryTypes,MATCH(C439,Categories,0)),""))</f>
        <v/>
      </c>
      <c r="F439" s="27">
        <f>IF(COUNTA(A439:D439)=0,"",IF(ISNUMBER(A439),DATE(YEAR(A439),MONTH(A439),1),""))</f>
        <v/>
      </c>
      <c r="G439" s="1">
        <f>IF(COUNTA(A439:D439)=0,"",IF(NOT(ISNUMBER(A439)),"Missing date",IF(C439="","Choose a category",IF(COUNTIF(Categories,C439)=0,"Unknown category",IF(NOT(ISNUMBER(D439)),"Missing amount","OK")))))</f>
        <v/>
      </c>
    </row>
    <row r="440" spans="1:7" ht="21" customHeight="1">
      <c r="A440" s="24"/>
      <c r="B440" s="25"/>
      <c r="C440" s="25"/>
      <c r="D440" s="26"/>
      <c r="E440" s="1">
        <f>IF(COUNTA(A440:D440)=0,"",IFERROR(INDEX(CategoryTypes,MATCH(C440,Categories,0)),""))</f>
        <v/>
      </c>
      <c r="F440" s="27">
        <f>IF(COUNTA(A440:D440)=0,"",IF(ISNUMBER(A440),DATE(YEAR(A440),MONTH(A440),1),""))</f>
        <v/>
      </c>
      <c r="G440" s="1">
        <f>IF(COUNTA(A440:D440)=0,"",IF(NOT(ISNUMBER(A440)),"Missing date",IF(C440="","Choose a category",IF(COUNTIF(Categories,C440)=0,"Unknown category",IF(NOT(ISNUMBER(D440)),"Missing amount","OK")))))</f>
        <v/>
      </c>
    </row>
    <row r="441" spans="1:7" ht="21" customHeight="1">
      <c r="A441" s="24"/>
      <c r="B441" s="25"/>
      <c r="C441" s="25"/>
      <c r="D441" s="26"/>
      <c r="E441" s="1">
        <f>IF(COUNTA(A441:D441)=0,"",IFERROR(INDEX(CategoryTypes,MATCH(C441,Categories,0)),""))</f>
        <v/>
      </c>
      <c r="F441" s="27">
        <f>IF(COUNTA(A441:D441)=0,"",IF(ISNUMBER(A441),DATE(YEAR(A441),MONTH(A441),1),""))</f>
        <v/>
      </c>
      <c r="G441" s="1">
        <f>IF(COUNTA(A441:D441)=0,"",IF(NOT(ISNUMBER(A441)),"Missing date",IF(C441="","Choose a category",IF(COUNTIF(Categories,C441)=0,"Unknown category",IF(NOT(ISNUMBER(D441)),"Missing amount","OK")))))</f>
        <v/>
      </c>
    </row>
    <row r="442" spans="1:7" ht="21" customHeight="1">
      <c r="A442" s="24"/>
      <c r="B442" s="25"/>
      <c r="C442" s="25"/>
      <c r="D442" s="26"/>
      <c r="E442" s="1">
        <f>IF(COUNTA(A442:D442)=0,"",IFERROR(INDEX(CategoryTypes,MATCH(C442,Categories,0)),""))</f>
        <v/>
      </c>
      <c r="F442" s="27">
        <f>IF(COUNTA(A442:D442)=0,"",IF(ISNUMBER(A442),DATE(YEAR(A442),MONTH(A442),1),""))</f>
        <v/>
      </c>
      <c r="G442" s="1">
        <f>IF(COUNTA(A442:D442)=0,"",IF(NOT(ISNUMBER(A442)),"Missing date",IF(C442="","Choose a category",IF(COUNTIF(Categories,C442)=0,"Unknown category",IF(NOT(ISNUMBER(D442)),"Missing amount","OK")))))</f>
        <v/>
      </c>
    </row>
    <row r="443" spans="1:7" ht="21" customHeight="1">
      <c r="A443" s="24"/>
      <c r="B443" s="25"/>
      <c r="C443" s="25"/>
      <c r="D443" s="26"/>
      <c r="E443" s="1">
        <f>IF(COUNTA(A443:D443)=0,"",IFERROR(INDEX(CategoryTypes,MATCH(C443,Categories,0)),""))</f>
        <v/>
      </c>
      <c r="F443" s="27">
        <f>IF(COUNTA(A443:D443)=0,"",IF(ISNUMBER(A443),DATE(YEAR(A443),MONTH(A443),1),""))</f>
        <v/>
      </c>
      <c r="G443" s="1">
        <f>IF(COUNTA(A443:D443)=0,"",IF(NOT(ISNUMBER(A443)),"Missing date",IF(C443="","Choose a category",IF(COUNTIF(Categories,C443)=0,"Unknown category",IF(NOT(ISNUMBER(D443)),"Missing amount","OK")))))</f>
        <v/>
      </c>
    </row>
    <row r="444" spans="1:7" ht="21" customHeight="1">
      <c r="A444" s="24"/>
      <c r="B444" s="25"/>
      <c r="C444" s="25"/>
      <c r="D444" s="26"/>
      <c r="E444" s="1">
        <f>IF(COUNTA(A444:D444)=0,"",IFERROR(INDEX(CategoryTypes,MATCH(C444,Categories,0)),""))</f>
        <v/>
      </c>
      <c r="F444" s="27">
        <f>IF(COUNTA(A444:D444)=0,"",IF(ISNUMBER(A444),DATE(YEAR(A444),MONTH(A444),1),""))</f>
        <v/>
      </c>
      <c r="G444" s="1">
        <f>IF(COUNTA(A444:D444)=0,"",IF(NOT(ISNUMBER(A444)),"Missing date",IF(C444="","Choose a category",IF(COUNTIF(Categories,C444)=0,"Unknown category",IF(NOT(ISNUMBER(D444)),"Missing amount","OK")))))</f>
        <v/>
      </c>
    </row>
    <row r="445" spans="1:7" ht="21" customHeight="1">
      <c r="A445" s="24"/>
      <c r="B445" s="25"/>
      <c r="C445" s="25"/>
      <c r="D445" s="26"/>
      <c r="E445" s="1">
        <f>IF(COUNTA(A445:D445)=0,"",IFERROR(INDEX(CategoryTypes,MATCH(C445,Categories,0)),""))</f>
        <v/>
      </c>
      <c r="F445" s="27">
        <f>IF(COUNTA(A445:D445)=0,"",IF(ISNUMBER(A445),DATE(YEAR(A445),MONTH(A445),1),""))</f>
        <v/>
      </c>
      <c r="G445" s="1">
        <f>IF(COUNTA(A445:D445)=0,"",IF(NOT(ISNUMBER(A445)),"Missing date",IF(C445="","Choose a category",IF(COUNTIF(Categories,C445)=0,"Unknown category",IF(NOT(ISNUMBER(D445)),"Missing amount","OK")))))</f>
        <v/>
      </c>
    </row>
    <row r="446" spans="1:7" ht="21" customHeight="1">
      <c r="A446" s="24"/>
      <c r="B446" s="25"/>
      <c r="C446" s="25"/>
      <c r="D446" s="26"/>
      <c r="E446" s="1">
        <f>IF(COUNTA(A446:D446)=0,"",IFERROR(INDEX(CategoryTypes,MATCH(C446,Categories,0)),""))</f>
        <v/>
      </c>
      <c r="F446" s="27">
        <f>IF(COUNTA(A446:D446)=0,"",IF(ISNUMBER(A446),DATE(YEAR(A446),MONTH(A446),1),""))</f>
        <v/>
      </c>
      <c r="G446" s="1">
        <f>IF(COUNTA(A446:D446)=0,"",IF(NOT(ISNUMBER(A446)),"Missing date",IF(C446="","Choose a category",IF(COUNTIF(Categories,C446)=0,"Unknown category",IF(NOT(ISNUMBER(D446)),"Missing amount","OK")))))</f>
        <v/>
      </c>
    </row>
    <row r="447" spans="1:7" ht="21" customHeight="1">
      <c r="A447" s="24"/>
      <c r="B447" s="25"/>
      <c r="C447" s="25"/>
      <c r="D447" s="26"/>
      <c r="E447" s="1">
        <f>IF(COUNTA(A447:D447)=0,"",IFERROR(INDEX(CategoryTypes,MATCH(C447,Categories,0)),""))</f>
        <v/>
      </c>
      <c r="F447" s="27">
        <f>IF(COUNTA(A447:D447)=0,"",IF(ISNUMBER(A447),DATE(YEAR(A447),MONTH(A447),1),""))</f>
        <v/>
      </c>
      <c r="G447" s="1">
        <f>IF(COUNTA(A447:D447)=0,"",IF(NOT(ISNUMBER(A447)),"Missing date",IF(C447="","Choose a category",IF(COUNTIF(Categories,C447)=0,"Unknown category",IF(NOT(ISNUMBER(D447)),"Missing amount","OK")))))</f>
        <v/>
      </c>
    </row>
    <row r="448" spans="1:7" ht="21" customHeight="1">
      <c r="A448" s="24"/>
      <c r="B448" s="25"/>
      <c r="C448" s="25"/>
      <c r="D448" s="26"/>
      <c r="E448" s="1">
        <f>IF(COUNTA(A448:D448)=0,"",IFERROR(INDEX(CategoryTypes,MATCH(C448,Categories,0)),""))</f>
        <v/>
      </c>
      <c r="F448" s="27">
        <f>IF(COUNTA(A448:D448)=0,"",IF(ISNUMBER(A448),DATE(YEAR(A448),MONTH(A448),1),""))</f>
        <v/>
      </c>
      <c r="G448" s="1">
        <f>IF(COUNTA(A448:D448)=0,"",IF(NOT(ISNUMBER(A448)),"Missing date",IF(C448="","Choose a category",IF(COUNTIF(Categories,C448)=0,"Unknown category",IF(NOT(ISNUMBER(D448)),"Missing amount","OK")))))</f>
        <v/>
      </c>
    </row>
    <row r="449" spans="1:7" ht="21" customHeight="1">
      <c r="A449" s="24"/>
      <c r="B449" s="25"/>
      <c r="C449" s="25"/>
      <c r="D449" s="26"/>
      <c r="E449" s="1">
        <f>IF(COUNTA(A449:D449)=0,"",IFERROR(INDEX(CategoryTypes,MATCH(C449,Categories,0)),""))</f>
        <v/>
      </c>
      <c r="F449" s="27">
        <f>IF(COUNTA(A449:D449)=0,"",IF(ISNUMBER(A449),DATE(YEAR(A449),MONTH(A449),1),""))</f>
        <v/>
      </c>
      <c r="G449" s="1">
        <f>IF(COUNTA(A449:D449)=0,"",IF(NOT(ISNUMBER(A449)),"Missing date",IF(C449="","Choose a category",IF(COUNTIF(Categories,C449)=0,"Unknown category",IF(NOT(ISNUMBER(D449)),"Missing amount","OK")))))</f>
        <v/>
      </c>
    </row>
    <row r="450" spans="1:7" ht="21" customHeight="1">
      <c r="A450" s="24"/>
      <c r="B450" s="25"/>
      <c r="C450" s="25"/>
      <c r="D450" s="26"/>
      <c r="E450" s="1">
        <f>IF(COUNTA(A450:D450)=0,"",IFERROR(INDEX(CategoryTypes,MATCH(C450,Categories,0)),""))</f>
        <v/>
      </c>
      <c r="F450" s="27">
        <f>IF(COUNTA(A450:D450)=0,"",IF(ISNUMBER(A450),DATE(YEAR(A450),MONTH(A450),1),""))</f>
        <v/>
      </c>
      <c r="G450" s="1">
        <f>IF(COUNTA(A450:D450)=0,"",IF(NOT(ISNUMBER(A450)),"Missing date",IF(C450="","Choose a category",IF(COUNTIF(Categories,C450)=0,"Unknown category",IF(NOT(ISNUMBER(D450)),"Missing amount","OK")))))</f>
        <v/>
      </c>
    </row>
    <row r="451" spans="1:7" ht="21" customHeight="1">
      <c r="A451" s="24"/>
      <c r="B451" s="25"/>
      <c r="C451" s="25"/>
      <c r="D451" s="26"/>
      <c r="E451" s="1">
        <f>IF(COUNTA(A451:D451)=0,"",IFERROR(INDEX(CategoryTypes,MATCH(C451,Categories,0)),""))</f>
        <v/>
      </c>
      <c r="F451" s="27">
        <f>IF(COUNTA(A451:D451)=0,"",IF(ISNUMBER(A451),DATE(YEAR(A451),MONTH(A451),1),""))</f>
        <v/>
      </c>
      <c r="G451" s="1">
        <f>IF(COUNTA(A451:D451)=0,"",IF(NOT(ISNUMBER(A451)),"Missing date",IF(C451="","Choose a category",IF(COUNTIF(Categories,C451)=0,"Unknown category",IF(NOT(ISNUMBER(D451)),"Missing amount","OK")))))</f>
        <v/>
      </c>
    </row>
    <row r="452" spans="1:7" ht="21" customHeight="1">
      <c r="A452" s="24"/>
      <c r="B452" s="25"/>
      <c r="C452" s="25"/>
      <c r="D452" s="26"/>
      <c r="E452" s="1">
        <f>IF(COUNTA(A452:D452)=0,"",IFERROR(INDEX(CategoryTypes,MATCH(C452,Categories,0)),""))</f>
        <v/>
      </c>
      <c r="F452" s="27">
        <f>IF(COUNTA(A452:D452)=0,"",IF(ISNUMBER(A452),DATE(YEAR(A452),MONTH(A452),1),""))</f>
        <v/>
      </c>
      <c r="G452" s="1">
        <f>IF(COUNTA(A452:D452)=0,"",IF(NOT(ISNUMBER(A452)),"Missing date",IF(C452="","Choose a category",IF(COUNTIF(Categories,C452)=0,"Unknown category",IF(NOT(ISNUMBER(D452)),"Missing amount","OK")))))</f>
        <v/>
      </c>
    </row>
    <row r="453" spans="1:7" ht="21" customHeight="1">
      <c r="A453" s="24"/>
      <c r="B453" s="25"/>
      <c r="C453" s="25"/>
      <c r="D453" s="26"/>
      <c r="E453" s="1">
        <f>IF(COUNTA(A453:D453)=0,"",IFERROR(INDEX(CategoryTypes,MATCH(C453,Categories,0)),""))</f>
        <v/>
      </c>
      <c r="F453" s="27">
        <f>IF(COUNTA(A453:D453)=0,"",IF(ISNUMBER(A453),DATE(YEAR(A453),MONTH(A453),1),""))</f>
        <v/>
      </c>
      <c r="G453" s="1">
        <f>IF(COUNTA(A453:D453)=0,"",IF(NOT(ISNUMBER(A453)),"Missing date",IF(C453="","Choose a category",IF(COUNTIF(Categories,C453)=0,"Unknown category",IF(NOT(ISNUMBER(D453)),"Missing amount","OK")))))</f>
        <v/>
      </c>
    </row>
    <row r="454" spans="1:7" ht="21" customHeight="1">
      <c r="A454" s="24"/>
      <c r="B454" s="25"/>
      <c r="C454" s="25"/>
      <c r="D454" s="26"/>
      <c r="E454" s="1">
        <f>IF(COUNTA(A454:D454)=0,"",IFERROR(INDEX(CategoryTypes,MATCH(C454,Categories,0)),""))</f>
        <v/>
      </c>
      <c r="F454" s="27">
        <f>IF(COUNTA(A454:D454)=0,"",IF(ISNUMBER(A454),DATE(YEAR(A454),MONTH(A454),1),""))</f>
        <v/>
      </c>
      <c r="G454" s="1">
        <f>IF(COUNTA(A454:D454)=0,"",IF(NOT(ISNUMBER(A454)),"Missing date",IF(C454="","Choose a category",IF(COUNTIF(Categories,C454)=0,"Unknown category",IF(NOT(ISNUMBER(D454)),"Missing amount","OK")))))</f>
        <v/>
      </c>
    </row>
    <row r="455" spans="1:7" ht="21" customHeight="1">
      <c r="A455" s="24"/>
      <c r="B455" s="25"/>
      <c r="C455" s="25"/>
      <c r="D455" s="26"/>
      <c r="E455" s="1">
        <f>IF(COUNTA(A455:D455)=0,"",IFERROR(INDEX(CategoryTypes,MATCH(C455,Categories,0)),""))</f>
        <v/>
      </c>
      <c r="F455" s="27">
        <f>IF(COUNTA(A455:D455)=0,"",IF(ISNUMBER(A455),DATE(YEAR(A455),MONTH(A455),1),""))</f>
        <v/>
      </c>
      <c r="G455" s="1">
        <f>IF(COUNTA(A455:D455)=0,"",IF(NOT(ISNUMBER(A455)),"Missing date",IF(C455="","Choose a category",IF(COUNTIF(Categories,C455)=0,"Unknown category",IF(NOT(ISNUMBER(D455)),"Missing amount","OK")))))</f>
        <v/>
      </c>
    </row>
    <row r="456" spans="1:7" ht="21" customHeight="1">
      <c r="A456" s="24"/>
      <c r="B456" s="25"/>
      <c r="C456" s="25"/>
      <c r="D456" s="26"/>
      <c r="E456" s="1">
        <f>IF(COUNTA(A456:D456)=0,"",IFERROR(INDEX(CategoryTypes,MATCH(C456,Categories,0)),""))</f>
        <v/>
      </c>
      <c r="F456" s="27">
        <f>IF(COUNTA(A456:D456)=0,"",IF(ISNUMBER(A456),DATE(YEAR(A456),MONTH(A456),1),""))</f>
        <v/>
      </c>
      <c r="G456" s="1">
        <f>IF(COUNTA(A456:D456)=0,"",IF(NOT(ISNUMBER(A456)),"Missing date",IF(C456="","Choose a category",IF(COUNTIF(Categories,C456)=0,"Unknown category",IF(NOT(ISNUMBER(D456)),"Missing amount","OK")))))</f>
        <v/>
      </c>
    </row>
    <row r="457" spans="1:7" ht="21" customHeight="1">
      <c r="A457" s="24"/>
      <c r="B457" s="25"/>
      <c r="C457" s="25"/>
      <c r="D457" s="26"/>
      <c r="E457" s="1">
        <f>IF(COUNTA(A457:D457)=0,"",IFERROR(INDEX(CategoryTypes,MATCH(C457,Categories,0)),""))</f>
        <v/>
      </c>
      <c r="F457" s="27">
        <f>IF(COUNTA(A457:D457)=0,"",IF(ISNUMBER(A457),DATE(YEAR(A457),MONTH(A457),1),""))</f>
        <v/>
      </c>
      <c r="G457" s="1">
        <f>IF(COUNTA(A457:D457)=0,"",IF(NOT(ISNUMBER(A457)),"Missing date",IF(C457="","Choose a category",IF(COUNTIF(Categories,C457)=0,"Unknown category",IF(NOT(ISNUMBER(D457)),"Missing amount","OK")))))</f>
        <v/>
      </c>
    </row>
    <row r="458" spans="1:7" ht="21" customHeight="1">
      <c r="A458" s="24"/>
      <c r="B458" s="25"/>
      <c r="C458" s="25"/>
      <c r="D458" s="26"/>
      <c r="E458" s="1">
        <f>IF(COUNTA(A458:D458)=0,"",IFERROR(INDEX(CategoryTypes,MATCH(C458,Categories,0)),""))</f>
        <v/>
      </c>
      <c r="F458" s="27">
        <f>IF(COUNTA(A458:D458)=0,"",IF(ISNUMBER(A458),DATE(YEAR(A458),MONTH(A458),1),""))</f>
        <v/>
      </c>
      <c r="G458" s="1">
        <f>IF(COUNTA(A458:D458)=0,"",IF(NOT(ISNUMBER(A458)),"Missing date",IF(C458="","Choose a category",IF(COUNTIF(Categories,C458)=0,"Unknown category",IF(NOT(ISNUMBER(D458)),"Missing amount","OK")))))</f>
        <v/>
      </c>
    </row>
    <row r="459" spans="1:7" ht="21" customHeight="1">
      <c r="A459" s="24"/>
      <c r="B459" s="25"/>
      <c r="C459" s="25"/>
      <c r="D459" s="26"/>
      <c r="E459" s="1">
        <f>IF(COUNTA(A459:D459)=0,"",IFERROR(INDEX(CategoryTypes,MATCH(C459,Categories,0)),""))</f>
        <v/>
      </c>
      <c r="F459" s="27">
        <f>IF(COUNTA(A459:D459)=0,"",IF(ISNUMBER(A459),DATE(YEAR(A459),MONTH(A459),1),""))</f>
        <v/>
      </c>
      <c r="G459" s="1">
        <f>IF(COUNTA(A459:D459)=0,"",IF(NOT(ISNUMBER(A459)),"Missing date",IF(C459="","Choose a category",IF(COUNTIF(Categories,C459)=0,"Unknown category",IF(NOT(ISNUMBER(D459)),"Missing amount","OK")))))</f>
        <v/>
      </c>
    </row>
    <row r="460" spans="1:7" ht="21" customHeight="1">
      <c r="A460" s="24"/>
      <c r="B460" s="25"/>
      <c r="C460" s="25"/>
      <c r="D460" s="26"/>
      <c r="E460" s="1">
        <f>IF(COUNTA(A460:D460)=0,"",IFERROR(INDEX(CategoryTypes,MATCH(C460,Categories,0)),""))</f>
        <v/>
      </c>
      <c r="F460" s="27">
        <f>IF(COUNTA(A460:D460)=0,"",IF(ISNUMBER(A460),DATE(YEAR(A460),MONTH(A460),1),""))</f>
        <v/>
      </c>
      <c r="G460" s="1">
        <f>IF(COUNTA(A460:D460)=0,"",IF(NOT(ISNUMBER(A460)),"Missing date",IF(C460="","Choose a category",IF(COUNTIF(Categories,C460)=0,"Unknown category",IF(NOT(ISNUMBER(D460)),"Missing amount","OK")))))</f>
        <v/>
      </c>
    </row>
    <row r="461" spans="1:7" ht="21" customHeight="1">
      <c r="A461" s="24"/>
      <c r="B461" s="25"/>
      <c r="C461" s="25"/>
      <c r="D461" s="26"/>
      <c r="E461" s="1">
        <f>IF(COUNTA(A461:D461)=0,"",IFERROR(INDEX(CategoryTypes,MATCH(C461,Categories,0)),""))</f>
        <v/>
      </c>
      <c r="F461" s="27">
        <f>IF(COUNTA(A461:D461)=0,"",IF(ISNUMBER(A461),DATE(YEAR(A461),MONTH(A461),1),""))</f>
        <v/>
      </c>
      <c r="G461" s="1">
        <f>IF(COUNTA(A461:D461)=0,"",IF(NOT(ISNUMBER(A461)),"Missing date",IF(C461="","Choose a category",IF(COUNTIF(Categories,C461)=0,"Unknown category",IF(NOT(ISNUMBER(D461)),"Missing amount","OK")))))</f>
        <v/>
      </c>
    </row>
    <row r="462" spans="1:7" ht="21" customHeight="1">
      <c r="A462" s="24"/>
      <c r="B462" s="25"/>
      <c r="C462" s="25"/>
      <c r="D462" s="26"/>
      <c r="E462" s="1">
        <f>IF(COUNTA(A462:D462)=0,"",IFERROR(INDEX(CategoryTypes,MATCH(C462,Categories,0)),""))</f>
        <v/>
      </c>
      <c r="F462" s="27">
        <f>IF(COUNTA(A462:D462)=0,"",IF(ISNUMBER(A462),DATE(YEAR(A462),MONTH(A462),1),""))</f>
        <v/>
      </c>
      <c r="G462" s="1">
        <f>IF(COUNTA(A462:D462)=0,"",IF(NOT(ISNUMBER(A462)),"Missing date",IF(C462="","Choose a category",IF(COUNTIF(Categories,C462)=0,"Unknown category",IF(NOT(ISNUMBER(D462)),"Missing amount","OK")))))</f>
        <v/>
      </c>
    </row>
    <row r="463" spans="1:7" ht="21" customHeight="1">
      <c r="A463" s="24"/>
      <c r="B463" s="25"/>
      <c r="C463" s="25"/>
      <c r="D463" s="26"/>
      <c r="E463" s="1">
        <f>IF(COUNTA(A463:D463)=0,"",IFERROR(INDEX(CategoryTypes,MATCH(C463,Categories,0)),""))</f>
        <v/>
      </c>
      <c r="F463" s="27">
        <f>IF(COUNTA(A463:D463)=0,"",IF(ISNUMBER(A463),DATE(YEAR(A463),MONTH(A463),1),""))</f>
        <v/>
      </c>
      <c r="G463" s="1">
        <f>IF(COUNTA(A463:D463)=0,"",IF(NOT(ISNUMBER(A463)),"Missing date",IF(C463="","Choose a category",IF(COUNTIF(Categories,C463)=0,"Unknown category",IF(NOT(ISNUMBER(D463)),"Missing amount","OK")))))</f>
        <v/>
      </c>
    </row>
    <row r="464" spans="1:7" ht="21" customHeight="1">
      <c r="A464" s="24"/>
      <c r="B464" s="25"/>
      <c r="C464" s="25"/>
      <c r="D464" s="26"/>
      <c r="E464" s="1">
        <f>IF(COUNTA(A464:D464)=0,"",IFERROR(INDEX(CategoryTypes,MATCH(C464,Categories,0)),""))</f>
        <v/>
      </c>
      <c r="F464" s="27">
        <f>IF(COUNTA(A464:D464)=0,"",IF(ISNUMBER(A464),DATE(YEAR(A464),MONTH(A464),1),""))</f>
        <v/>
      </c>
      <c r="G464" s="1">
        <f>IF(COUNTA(A464:D464)=0,"",IF(NOT(ISNUMBER(A464)),"Missing date",IF(C464="","Choose a category",IF(COUNTIF(Categories,C464)=0,"Unknown category",IF(NOT(ISNUMBER(D464)),"Missing amount","OK")))))</f>
        <v/>
      </c>
    </row>
    <row r="465" spans="1:7" ht="21" customHeight="1">
      <c r="A465" s="24"/>
      <c r="B465" s="25"/>
      <c r="C465" s="25"/>
      <c r="D465" s="26"/>
      <c r="E465" s="1">
        <f>IF(COUNTA(A465:D465)=0,"",IFERROR(INDEX(CategoryTypes,MATCH(C465,Categories,0)),""))</f>
        <v/>
      </c>
      <c r="F465" s="27">
        <f>IF(COUNTA(A465:D465)=0,"",IF(ISNUMBER(A465),DATE(YEAR(A465),MONTH(A465),1),""))</f>
        <v/>
      </c>
      <c r="G465" s="1">
        <f>IF(COUNTA(A465:D465)=0,"",IF(NOT(ISNUMBER(A465)),"Missing date",IF(C465="","Choose a category",IF(COUNTIF(Categories,C465)=0,"Unknown category",IF(NOT(ISNUMBER(D465)),"Missing amount","OK")))))</f>
        <v/>
      </c>
    </row>
    <row r="466" spans="1:7" ht="21" customHeight="1">
      <c r="A466" s="24"/>
      <c r="B466" s="25"/>
      <c r="C466" s="25"/>
      <c r="D466" s="26"/>
      <c r="E466" s="1">
        <f>IF(COUNTA(A466:D466)=0,"",IFERROR(INDEX(CategoryTypes,MATCH(C466,Categories,0)),""))</f>
        <v/>
      </c>
      <c r="F466" s="27">
        <f>IF(COUNTA(A466:D466)=0,"",IF(ISNUMBER(A466),DATE(YEAR(A466),MONTH(A466),1),""))</f>
        <v/>
      </c>
      <c r="G466" s="1">
        <f>IF(COUNTA(A466:D466)=0,"",IF(NOT(ISNUMBER(A466)),"Missing date",IF(C466="","Choose a category",IF(COUNTIF(Categories,C466)=0,"Unknown category",IF(NOT(ISNUMBER(D466)),"Missing amount","OK")))))</f>
        <v/>
      </c>
    </row>
    <row r="467" spans="1:7" ht="21" customHeight="1">
      <c r="A467" s="24"/>
      <c r="B467" s="25"/>
      <c r="C467" s="25"/>
      <c r="D467" s="26"/>
      <c r="E467" s="1">
        <f>IF(COUNTA(A467:D467)=0,"",IFERROR(INDEX(CategoryTypes,MATCH(C467,Categories,0)),""))</f>
        <v/>
      </c>
      <c r="F467" s="27">
        <f>IF(COUNTA(A467:D467)=0,"",IF(ISNUMBER(A467),DATE(YEAR(A467),MONTH(A467),1),""))</f>
        <v/>
      </c>
      <c r="G467" s="1">
        <f>IF(COUNTA(A467:D467)=0,"",IF(NOT(ISNUMBER(A467)),"Missing date",IF(C467="","Choose a category",IF(COUNTIF(Categories,C467)=0,"Unknown category",IF(NOT(ISNUMBER(D467)),"Missing amount","OK")))))</f>
        <v/>
      </c>
    </row>
    <row r="468" spans="1:7" ht="21" customHeight="1">
      <c r="A468" s="24"/>
      <c r="B468" s="25"/>
      <c r="C468" s="25"/>
      <c r="D468" s="26"/>
      <c r="E468" s="1">
        <f>IF(COUNTA(A468:D468)=0,"",IFERROR(INDEX(CategoryTypes,MATCH(C468,Categories,0)),""))</f>
        <v/>
      </c>
      <c r="F468" s="27">
        <f>IF(COUNTA(A468:D468)=0,"",IF(ISNUMBER(A468),DATE(YEAR(A468),MONTH(A468),1),""))</f>
        <v/>
      </c>
      <c r="G468" s="1">
        <f>IF(COUNTA(A468:D468)=0,"",IF(NOT(ISNUMBER(A468)),"Missing date",IF(C468="","Choose a category",IF(COUNTIF(Categories,C468)=0,"Unknown category",IF(NOT(ISNUMBER(D468)),"Missing amount","OK")))))</f>
        <v/>
      </c>
    </row>
    <row r="469" spans="1:7" ht="21" customHeight="1">
      <c r="A469" s="24"/>
      <c r="B469" s="25"/>
      <c r="C469" s="25"/>
      <c r="D469" s="26"/>
      <c r="E469" s="1">
        <f>IF(COUNTA(A469:D469)=0,"",IFERROR(INDEX(CategoryTypes,MATCH(C469,Categories,0)),""))</f>
        <v/>
      </c>
      <c r="F469" s="27">
        <f>IF(COUNTA(A469:D469)=0,"",IF(ISNUMBER(A469),DATE(YEAR(A469),MONTH(A469),1),""))</f>
        <v/>
      </c>
      <c r="G469" s="1">
        <f>IF(COUNTA(A469:D469)=0,"",IF(NOT(ISNUMBER(A469)),"Missing date",IF(C469="","Choose a category",IF(COUNTIF(Categories,C469)=0,"Unknown category",IF(NOT(ISNUMBER(D469)),"Missing amount","OK")))))</f>
        <v/>
      </c>
    </row>
    <row r="470" spans="1:7" ht="21" customHeight="1">
      <c r="A470" s="24"/>
      <c r="B470" s="25"/>
      <c r="C470" s="25"/>
      <c r="D470" s="26"/>
      <c r="E470" s="1">
        <f>IF(COUNTA(A470:D470)=0,"",IFERROR(INDEX(CategoryTypes,MATCH(C470,Categories,0)),""))</f>
        <v/>
      </c>
      <c r="F470" s="27">
        <f>IF(COUNTA(A470:D470)=0,"",IF(ISNUMBER(A470),DATE(YEAR(A470),MONTH(A470),1),""))</f>
        <v/>
      </c>
      <c r="G470" s="1">
        <f>IF(COUNTA(A470:D470)=0,"",IF(NOT(ISNUMBER(A470)),"Missing date",IF(C470="","Choose a category",IF(COUNTIF(Categories,C470)=0,"Unknown category",IF(NOT(ISNUMBER(D470)),"Missing amount","OK")))))</f>
        <v/>
      </c>
    </row>
    <row r="471" spans="1:7" ht="21" customHeight="1">
      <c r="A471" s="24"/>
      <c r="B471" s="25"/>
      <c r="C471" s="25"/>
      <c r="D471" s="26"/>
      <c r="E471" s="1">
        <f>IF(COUNTA(A471:D471)=0,"",IFERROR(INDEX(CategoryTypes,MATCH(C471,Categories,0)),""))</f>
        <v/>
      </c>
      <c r="F471" s="27">
        <f>IF(COUNTA(A471:D471)=0,"",IF(ISNUMBER(A471),DATE(YEAR(A471),MONTH(A471),1),""))</f>
        <v/>
      </c>
      <c r="G471" s="1">
        <f>IF(COUNTA(A471:D471)=0,"",IF(NOT(ISNUMBER(A471)),"Missing date",IF(C471="","Choose a category",IF(COUNTIF(Categories,C471)=0,"Unknown category",IF(NOT(ISNUMBER(D471)),"Missing amount","OK")))))</f>
        <v/>
      </c>
    </row>
    <row r="472" spans="1:7" ht="21" customHeight="1">
      <c r="A472" s="24"/>
      <c r="B472" s="25"/>
      <c r="C472" s="25"/>
      <c r="D472" s="26"/>
      <c r="E472" s="1">
        <f>IF(COUNTA(A472:D472)=0,"",IFERROR(INDEX(CategoryTypes,MATCH(C472,Categories,0)),""))</f>
        <v/>
      </c>
      <c r="F472" s="27">
        <f>IF(COUNTA(A472:D472)=0,"",IF(ISNUMBER(A472),DATE(YEAR(A472),MONTH(A472),1),""))</f>
        <v/>
      </c>
      <c r="G472" s="1">
        <f>IF(COUNTA(A472:D472)=0,"",IF(NOT(ISNUMBER(A472)),"Missing date",IF(C472="","Choose a category",IF(COUNTIF(Categories,C472)=0,"Unknown category",IF(NOT(ISNUMBER(D472)),"Missing amount","OK")))))</f>
        <v/>
      </c>
    </row>
    <row r="473" spans="1:7" ht="21" customHeight="1">
      <c r="A473" s="24"/>
      <c r="B473" s="25"/>
      <c r="C473" s="25"/>
      <c r="D473" s="26"/>
      <c r="E473" s="1">
        <f>IF(COUNTA(A473:D473)=0,"",IFERROR(INDEX(CategoryTypes,MATCH(C473,Categories,0)),""))</f>
        <v/>
      </c>
      <c r="F473" s="27">
        <f>IF(COUNTA(A473:D473)=0,"",IF(ISNUMBER(A473),DATE(YEAR(A473),MONTH(A473),1),""))</f>
        <v/>
      </c>
      <c r="G473" s="1">
        <f>IF(COUNTA(A473:D473)=0,"",IF(NOT(ISNUMBER(A473)),"Missing date",IF(C473="","Choose a category",IF(COUNTIF(Categories,C473)=0,"Unknown category",IF(NOT(ISNUMBER(D473)),"Missing amount","OK")))))</f>
        <v/>
      </c>
    </row>
    <row r="474" spans="1:7" ht="21" customHeight="1">
      <c r="A474" s="24"/>
      <c r="B474" s="25"/>
      <c r="C474" s="25"/>
      <c r="D474" s="26"/>
      <c r="E474" s="1">
        <f>IF(COUNTA(A474:D474)=0,"",IFERROR(INDEX(CategoryTypes,MATCH(C474,Categories,0)),""))</f>
        <v/>
      </c>
      <c r="F474" s="27">
        <f>IF(COUNTA(A474:D474)=0,"",IF(ISNUMBER(A474),DATE(YEAR(A474),MONTH(A474),1),""))</f>
        <v/>
      </c>
      <c r="G474" s="1">
        <f>IF(COUNTA(A474:D474)=0,"",IF(NOT(ISNUMBER(A474)),"Missing date",IF(C474="","Choose a category",IF(COUNTIF(Categories,C474)=0,"Unknown category",IF(NOT(ISNUMBER(D474)),"Missing amount","OK")))))</f>
        <v/>
      </c>
    </row>
    <row r="475" spans="1:7" ht="21" customHeight="1">
      <c r="A475" s="24"/>
      <c r="B475" s="25"/>
      <c r="C475" s="25"/>
      <c r="D475" s="26"/>
      <c r="E475" s="1">
        <f>IF(COUNTA(A475:D475)=0,"",IFERROR(INDEX(CategoryTypes,MATCH(C475,Categories,0)),""))</f>
        <v/>
      </c>
      <c r="F475" s="27">
        <f>IF(COUNTA(A475:D475)=0,"",IF(ISNUMBER(A475),DATE(YEAR(A475),MONTH(A475),1),""))</f>
        <v/>
      </c>
      <c r="G475" s="1">
        <f>IF(COUNTA(A475:D475)=0,"",IF(NOT(ISNUMBER(A475)),"Missing date",IF(C475="","Choose a category",IF(COUNTIF(Categories,C475)=0,"Unknown category",IF(NOT(ISNUMBER(D475)),"Missing amount","OK")))))</f>
        <v/>
      </c>
    </row>
    <row r="476" spans="1:7" ht="21" customHeight="1">
      <c r="A476" s="24"/>
      <c r="B476" s="25"/>
      <c r="C476" s="25"/>
      <c r="D476" s="26"/>
      <c r="E476" s="1">
        <f>IF(COUNTA(A476:D476)=0,"",IFERROR(INDEX(CategoryTypes,MATCH(C476,Categories,0)),""))</f>
        <v/>
      </c>
      <c r="F476" s="27">
        <f>IF(COUNTA(A476:D476)=0,"",IF(ISNUMBER(A476),DATE(YEAR(A476),MONTH(A476),1),""))</f>
        <v/>
      </c>
      <c r="G476" s="1">
        <f>IF(COUNTA(A476:D476)=0,"",IF(NOT(ISNUMBER(A476)),"Missing date",IF(C476="","Choose a category",IF(COUNTIF(Categories,C476)=0,"Unknown category",IF(NOT(ISNUMBER(D476)),"Missing amount","OK")))))</f>
        <v/>
      </c>
    </row>
    <row r="477" spans="1:7" ht="21" customHeight="1">
      <c r="A477" s="24"/>
      <c r="B477" s="25"/>
      <c r="C477" s="25"/>
      <c r="D477" s="26"/>
      <c r="E477" s="1">
        <f>IF(COUNTA(A477:D477)=0,"",IFERROR(INDEX(CategoryTypes,MATCH(C477,Categories,0)),""))</f>
        <v/>
      </c>
      <c r="F477" s="27">
        <f>IF(COUNTA(A477:D477)=0,"",IF(ISNUMBER(A477),DATE(YEAR(A477),MONTH(A477),1),""))</f>
        <v/>
      </c>
      <c r="G477" s="1">
        <f>IF(COUNTA(A477:D477)=0,"",IF(NOT(ISNUMBER(A477)),"Missing date",IF(C477="","Choose a category",IF(COUNTIF(Categories,C477)=0,"Unknown category",IF(NOT(ISNUMBER(D477)),"Missing amount","OK")))))</f>
        <v/>
      </c>
    </row>
    <row r="478" spans="1:7" ht="21" customHeight="1">
      <c r="A478" s="24"/>
      <c r="B478" s="25"/>
      <c r="C478" s="25"/>
      <c r="D478" s="26"/>
      <c r="E478" s="1">
        <f>IF(COUNTA(A478:D478)=0,"",IFERROR(INDEX(CategoryTypes,MATCH(C478,Categories,0)),""))</f>
        <v/>
      </c>
      <c r="F478" s="27">
        <f>IF(COUNTA(A478:D478)=0,"",IF(ISNUMBER(A478),DATE(YEAR(A478),MONTH(A478),1),""))</f>
        <v/>
      </c>
      <c r="G478" s="1">
        <f>IF(COUNTA(A478:D478)=0,"",IF(NOT(ISNUMBER(A478)),"Missing date",IF(C478="","Choose a category",IF(COUNTIF(Categories,C478)=0,"Unknown category",IF(NOT(ISNUMBER(D478)),"Missing amount","OK")))))</f>
        <v/>
      </c>
    </row>
    <row r="479" spans="1:7" ht="21" customHeight="1">
      <c r="A479" s="24"/>
      <c r="B479" s="25"/>
      <c r="C479" s="25"/>
      <c r="D479" s="26"/>
      <c r="E479" s="1">
        <f>IF(COUNTA(A479:D479)=0,"",IFERROR(INDEX(CategoryTypes,MATCH(C479,Categories,0)),""))</f>
        <v/>
      </c>
      <c r="F479" s="27">
        <f>IF(COUNTA(A479:D479)=0,"",IF(ISNUMBER(A479),DATE(YEAR(A479),MONTH(A479),1),""))</f>
        <v/>
      </c>
      <c r="G479" s="1">
        <f>IF(COUNTA(A479:D479)=0,"",IF(NOT(ISNUMBER(A479)),"Missing date",IF(C479="","Choose a category",IF(COUNTIF(Categories,C479)=0,"Unknown category",IF(NOT(ISNUMBER(D479)),"Missing amount","OK")))))</f>
        <v/>
      </c>
    </row>
    <row r="480" spans="1:7" ht="21" customHeight="1">
      <c r="A480" s="24"/>
      <c r="B480" s="25"/>
      <c r="C480" s="25"/>
      <c r="D480" s="26"/>
      <c r="E480" s="1">
        <f>IF(COUNTA(A480:D480)=0,"",IFERROR(INDEX(CategoryTypes,MATCH(C480,Categories,0)),""))</f>
        <v/>
      </c>
      <c r="F480" s="27">
        <f>IF(COUNTA(A480:D480)=0,"",IF(ISNUMBER(A480),DATE(YEAR(A480),MONTH(A480),1),""))</f>
        <v/>
      </c>
      <c r="G480" s="1">
        <f>IF(COUNTA(A480:D480)=0,"",IF(NOT(ISNUMBER(A480)),"Missing date",IF(C480="","Choose a category",IF(COUNTIF(Categories,C480)=0,"Unknown category",IF(NOT(ISNUMBER(D480)),"Missing amount","OK")))))</f>
        <v/>
      </c>
    </row>
    <row r="481" spans="1:7" ht="21" customHeight="1">
      <c r="A481" s="24"/>
      <c r="B481" s="25"/>
      <c r="C481" s="25"/>
      <c r="D481" s="26"/>
      <c r="E481" s="1">
        <f>IF(COUNTA(A481:D481)=0,"",IFERROR(INDEX(CategoryTypes,MATCH(C481,Categories,0)),""))</f>
        <v/>
      </c>
      <c r="F481" s="27">
        <f>IF(COUNTA(A481:D481)=0,"",IF(ISNUMBER(A481),DATE(YEAR(A481),MONTH(A481),1),""))</f>
        <v/>
      </c>
      <c r="G481" s="1">
        <f>IF(COUNTA(A481:D481)=0,"",IF(NOT(ISNUMBER(A481)),"Missing date",IF(C481="","Choose a category",IF(COUNTIF(Categories,C481)=0,"Unknown category",IF(NOT(ISNUMBER(D481)),"Missing amount","OK")))))</f>
        <v/>
      </c>
    </row>
    <row r="482" spans="1:7" ht="21" customHeight="1">
      <c r="A482" s="24"/>
      <c r="B482" s="25"/>
      <c r="C482" s="25"/>
      <c r="D482" s="26"/>
      <c r="E482" s="1">
        <f>IF(COUNTA(A482:D482)=0,"",IFERROR(INDEX(CategoryTypes,MATCH(C482,Categories,0)),""))</f>
        <v/>
      </c>
      <c r="F482" s="27">
        <f>IF(COUNTA(A482:D482)=0,"",IF(ISNUMBER(A482),DATE(YEAR(A482),MONTH(A482),1),""))</f>
        <v/>
      </c>
      <c r="G482" s="1">
        <f>IF(COUNTA(A482:D482)=0,"",IF(NOT(ISNUMBER(A482)),"Missing date",IF(C482="","Choose a category",IF(COUNTIF(Categories,C482)=0,"Unknown category",IF(NOT(ISNUMBER(D482)),"Missing amount","OK")))))</f>
        <v/>
      </c>
    </row>
    <row r="483" spans="1:7" ht="21" customHeight="1">
      <c r="A483" s="24"/>
      <c r="B483" s="25"/>
      <c r="C483" s="25"/>
      <c r="D483" s="26"/>
      <c r="E483" s="1">
        <f>IF(COUNTA(A483:D483)=0,"",IFERROR(INDEX(CategoryTypes,MATCH(C483,Categories,0)),""))</f>
        <v/>
      </c>
      <c r="F483" s="27">
        <f>IF(COUNTA(A483:D483)=0,"",IF(ISNUMBER(A483),DATE(YEAR(A483),MONTH(A483),1),""))</f>
        <v/>
      </c>
      <c r="G483" s="1">
        <f>IF(COUNTA(A483:D483)=0,"",IF(NOT(ISNUMBER(A483)),"Missing date",IF(C483="","Choose a category",IF(COUNTIF(Categories,C483)=0,"Unknown category",IF(NOT(ISNUMBER(D483)),"Missing amount","OK")))))</f>
        <v/>
      </c>
    </row>
    <row r="484" spans="1:7" ht="21" customHeight="1">
      <c r="A484" s="24"/>
      <c r="B484" s="25"/>
      <c r="C484" s="25"/>
      <c r="D484" s="26"/>
      <c r="E484" s="1">
        <f>IF(COUNTA(A484:D484)=0,"",IFERROR(INDEX(CategoryTypes,MATCH(C484,Categories,0)),""))</f>
        <v/>
      </c>
      <c r="F484" s="27">
        <f>IF(COUNTA(A484:D484)=0,"",IF(ISNUMBER(A484),DATE(YEAR(A484),MONTH(A484),1),""))</f>
        <v/>
      </c>
      <c r="G484" s="1">
        <f>IF(COUNTA(A484:D484)=0,"",IF(NOT(ISNUMBER(A484)),"Missing date",IF(C484="","Choose a category",IF(COUNTIF(Categories,C484)=0,"Unknown category",IF(NOT(ISNUMBER(D484)),"Missing amount","OK")))))</f>
        <v/>
      </c>
    </row>
    <row r="485" spans="1:7" ht="21" customHeight="1">
      <c r="A485" s="24"/>
      <c r="B485" s="25"/>
      <c r="C485" s="25"/>
      <c r="D485" s="26"/>
      <c r="E485" s="1">
        <f>IF(COUNTA(A485:D485)=0,"",IFERROR(INDEX(CategoryTypes,MATCH(C485,Categories,0)),""))</f>
        <v/>
      </c>
      <c r="F485" s="27">
        <f>IF(COUNTA(A485:D485)=0,"",IF(ISNUMBER(A485),DATE(YEAR(A485),MONTH(A485),1),""))</f>
        <v/>
      </c>
      <c r="G485" s="1">
        <f>IF(COUNTA(A485:D485)=0,"",IF(NOT(ISNUMBER(A485)),"Missing date",IF(C485="","Choose a category",IF(COUNTIF(Categories,C485)=0,"Unknown category",IF(NOT(ISNUMBER(D485)),"Missing amount","OK")))))</f>
        <v/>
      </c>
    </row>
    <row r="486" spans="1:7" ht="21" customHeight="1">
      <c r="A486" s="24"/>
      <c r="B486" s="25"/>
      <c r="C486" s="25"/>
      <c r="D486" s="26"/>
      <c r="E486" s="1">
        <f>IF(COUNTA(A486:D486)=0,"",IFERROR(INDEX(CategoryTypes,MATCH(C486,Categories,0)),""))</f>
        <v/>
      </c>
      <c r="F486" s="27">
        <f>IF(COUNTA(A486:D486)=0,"",IF(ISNUMBER(A486),DATE(YEAR(A486),MONTH(A486),1),""))</f>
        <v/>
      </c>
      <c r="G486" s="1">
        <f>IF(COUNTA(A486:D486)=0,"",IF(NOT(ISNUMBER(A486)),"Missing date",IF(C486="","Choose a category",IF(COUNTIF(Categories,C486)=0,"Unknown category",IF(NOT(ISNUMBER(D486)),"Missing amount","OK")))))</f>
        <v/>
      </c>
    </row>
    <row r="487" spans="1:7" ht="21" customHeight="1">
      <c r="A487" s="24"/>
      <c r="B487" s="25"/>
      <c r="C487" s="25"/>
      <c r="D487" s="26"/>
      <c r="E487" s="1">
        <f>IF(COUNTA(A487:D487)=0,"",IFERROR(INDEX(CategoryTypes,MATCH(C487,Categories,0)),""))</f>
        <v/>
      </c>
      <c r="F487" s="27">
        <f>IF(COUNTA(A487:D487)=0,"",IF(ISNUMBER(A487),DATE(YEAR(A487),MONTH(A487),1),""))</f>
        <v/>
      </c>
      <c r="G487" s="1">
        <f>IF(COUNTA(A487:D487)=0,"",IF(NOT(ISNUMBER(A487)),"Missing date",IF(C487="","Choose a category",IF(COUNTIF(Categories,C487)=0,"Unknown category",IF(NOT(ISNUMBER(D487)),"Missing amount","OK")))))</f>
        <v/>
      </c>
    </row>
    <row r="488" spans="1:7" ht="21" customHeight="1">
      <c r="A488" s="24"/>
      <c r="B488" s="25"/>
      <c r="C488" s="25"/>
      <c r="D488" s="26"/>
      <c r="E488" s="1">
        <f>IF(COUNTA(A488:D488)=0,"",IFERROR(INDEX(CategoryTypes,MATCH(C488,Categories,0)),""))</f>
        <v/>
      </c>
      <c r="F488" s="27">
        <f>IF(COUNTA(A488:D488)=0,"",IF(ISNUMBER(A488),DATE(YEAR(A488),MONTH(A488),1),""))</f>
        <v/>
      </c>
      <c r="G488" s="1">
        <f>IF(COUNTA(A488:D488)=0,"",IF(NOT(ISNUMBER(A488)),"Missing date",IF(C488="","Choose a category",IF(COUNTIF(Categories,C488)=0,"Unknown category",IF(NOT(ISNUMBER(D488)),"Missing amount","OK")))))</f>
        <v/>
      </c>
    </row>
    <row r="489" spans="1:7" ht="21" customHeight="1">
      <c r="A489" s="24"/>
      <c r="B489" s="25"/>
      <c r="C489" s="25"/>
      <c r="D489" s="26"/>
      <c r="E489" s="1">
        <f>IF(COUNTA(A489:D489)=0,"",IFERROR(INDEX(CategoryTypes,MATCH(C489,Categories,0)),""))</f>
        <v/>
      </c>
      <c r="F489" s="27">
        <f>IF(COUNTA(A489:D489)=0,"",IF(ISNUMBER(A489),DATE(YEAR(A489),MONTH(A489),1),""))</f>
        <v/>
      </c>
      <c r="G489" s="1">
        <f>IF(COUNTA(A489:D489)=0,"",IF(NOT(ISNUMBER(A489)),"Missing date",IF(C489="","Choose a category",IF(COUNTIF(Categories,C489)=0,"Unknown category",IF(NOT(ISNUMBER(D489)),"Missing amount","OK")))))</f>
        <v/>
      </c>
    </row>
    <row r="490" spans="1:7" ht="21" customHeight="1">
      <c r="A490" s="24"/>
      <c r="B490" s="25"/>
      <c r="C490" s="25"/>
      <c r="D490" s="26"/>
      <c r="E490" s="1">
        <f>IF(COUNTA(A490:D490)=0,"",IFERROR(INDEX(CategoryTypes,MATCH(C490,Categories,0)),""))</f>
        <v/>
      </c>
      <c r="F490" s="27">
        <f>IF(COUNTA(A490:D490)=0,"",IF(ISNUMBER(A490),DATE(YEAR(A490),MONTH(A490),1),""))</f>
        <v/>
      </c>
      <c r="G490" s="1">
        <f>IF(COUNTA(A490:D490)=0,"",IF(NOT(ISNUMBER(A490)),"Missing date",IF(C490="","Choose a category",IF(COUNTIF(Categories,C490)=0,"Unknown category",IF(NOT(ISNUMBER(D490)),"Missing amount","OK")))))</f>
        <v/>
      </c>
    </row>
    <row r="491" spans="1:7" ht="21" customHeight="1">
      <c r="A491" s="24"/>
      <c r="B491" s="25"/>
      <c r="C491" s="25"/>
      <c r="D491" s="26"/>
      <c r="E491" s="1">
        <f>IF(COUNTA(A491:D491)=0,"",IFERROR(INDEX(CategoryTypes,MATCH(C491,Categories,0)),""))</f>
        <v/>
      </c>
      <c r="F491" s="27">
        <f>IF(COUNTA(A491:D491)=0,"",IF(ISNUMBER(A491),DATE(YEAR(A491),MONTH(A491),1),""))</f>
        <v/>
      </c>
      <c r="G491" s="1">
        <f>IF(COUNTA(A491:D491)=0,"",IF(NOT(ISNUMBER(A491)),"Missing date",IF(C491="","Choose a category",IF(COUNTIF(Categories,C491)=0,"Unknown category",IF(NOT(ISNUMBER(D491)),"Missing amount","OK")))))</f>
        <v/>
      </c>
    </row>
    <row r="492" spans="1:7" ht="21" customHeight="1">
      <c r="A492" s="24"/>
      <c r="B492" s="25"/>
      <c r="C492" s="25"/>
      <c r="D492" s="26"/>
      <c r="E492" s="1">
        <f>IF(COUNTA(A492:D492)=0,"",IFERROR(INDEX(CategoryTypes,MATCH(C492,Categories,0)),""))</f>
        <v/>
      </c>
      <c r="F492" s="27">
        <f>IF(COUNTA(A492:D492)=0,"",IF(ISNUMBER(A492),DATE(YEAR(A492),MONTH(A492),1),""))</f>
        <v/>
      </c>
      <c r="G492" s="1">
        <f>IF(COUNTA(A492:D492)=0,"",IF(NOT(ISNUMBER(A492)),"Missing date",IF(C492="","Choose a category",IF(COUNTIF(Categories,C492)=0,"Unknown category",IF(NOT(ISNUMBER(D492)),"Missing amount","OK")))))</f>
        <v/>
      </c>
    </row>
    <row r="493" spans="1:7" ht="21" customHeight="1">
      <c r="A493" s="24"/>
      <c r="B493" s="25"/>
      <c r="C493" s="25"/>
      <c r="D493" s="26"/>
      <c r="E493" s="1">
        <f>IF(COUNTA(A493:D493)=0,"",IFERROR(INDEX(CategoryTypes,MATCH(C493,Categories,0)),""))</f>
        <v/>
      </c>
      <c r="F493" s="27">
        <f>IF(COUNTA(A493:D493)=0,"",IF(ISNUMBER(A493),DATE(YEAR(A493),MONTH(A493),1),""))</f>
        <v/>
      </c>
      <c r="G493" s="1">
        <f>IF(COUNTA(A493:D493)=0,"",IF(NOT(ISNUMBER(A493)),"Missing date",IF(C493="","Choose a category",IF(COUNTIF(Categories,C493)=0,"Unknown category",IF(NOT(ISNUMBER(D493)),"Missing amount","OK")))))</f>
        <v/>
      </c>
    </row>
    <row r="494" spans="1:7" ht="21" customHeight="1">
      <c r="A494" s="24"/>
      <c r="B494" s="25"/>
      <c r="C494" s="25"/>
      <c r="D494" s="26"/>
      <c r="E494" s="1">
        <f>IF(COUNTA(A494:D494)=0,"",IFERROR(INDEX(CategoryTypes,MATCH(C494,Categories,0)),""))</f>
        <v/>
      </c>
      <c r="F494" s="27">
        <f>IF(COUNTA(A494:D494)=0,"",IF(ISNUMBER(A494),DATE(YEAR(A494),MONTH(A494),1),""))</f>
        <v/>
      </c>
      <c r="G494" s="1">
        <f>IF(COUNTA(A494:D494)=0,"",IF(NOT(ISNUMBER(A494)),"Missing date",IF(C494="","Choose a category",IF(COUNTIF(Categories,C494)=0,"Unknown category",IF(NOT(ISNUMBER(D494)),"Missing amount","OK")))))</f>
        <v/>
      </c>
    </row>
    <row r="495" spans="1:7" ht="21" customHeight="1">
      <c r="A495" s="24"/>
      <c r="B495" s="25"/>
      <c r="C495" s="25"/>
      <c r="D495" s="26"/>
      <c r="E495" s="1">
        <f>IF(COUNTA(A495:D495)=0,"",IFERROR(INDEX(CategoryTypes,MATCH(C495,Categories,0)),""))</f>
        <v/>
      </c>
      <c r="F495" s="27">
        <f>IF(COUNTA(A495:D495)=0,"",IF(ISNUMBER(A495),DATE(YEAR(A495),MONTH(A495),1),""))</f>
        <v/>
      </c>
      <c r="G495" s="1">
        <f>IF(COUNTA(A495:D495)=0,"",IF(NOT(ISNUMBER(A495)),"Missing date",IF(C495="","Choose a category",IF(COUNTIF(Categories,C495)=0,"Unknown category",IF(NOT(ISNUMBER(D495)),"Missing amount","OK")))))</f>
        <v/>
      </c>
    </row>
    <row r="496" spans="1:7" ht="21" customHeight="1">
      <c r="A496" s="24"/>
      <c r="B496" s="25"/>
      <c r="C496" s="25"/>
      <c r="D496" s="26"/>
      <c r="E496" s="1">
        <f>IF(COUNTA(A496:D496)=0,"",IFERROR(INDEX(CategoryTypes,MATCH(C496,Categories,0)),""))</f>
        <v/>
      </c>
      <c r="F496" s="27">
        <f>IF(COUNTA(A496:D496)=0,"",IF(ISNUMBER(A496),DATE(YEAR(A496),MONTH(A496),1),""))</f>
        <v/>
      </c>
      <c r="G496" s="1">
        <f>IF(COUNTA(A496:D496)=0,"",IF(NOT(ISNUMBER(A496)),"Missing date",IF(C496="","Choose a category",IF(COUNTIF(Categories,C496)=0,"Unknown category",IF(NOT(ISNUMBER(D496)),"Missing amount","OK")))))</f>
        <v/>
      </c>
    </row>
    <row r="497" spans="1:7" ht="21" customHeight="1">
      <c r="A497" s="24"/>
      <c r="B497" s="25"/>
      <c r="C497" s="25"/>
      <c r="D497" s="26"/>
      <c r="E497" s="1">
        <f>IF(COUNTA(A497:D497)=0,"",IFERROR(INDEX(CategoryTypes,MATCH(C497,Categories,0)),""))</f>
        <v/>
      </c>
      <c r="F497" s="27">
        <f>IF(COUNTA(A497:D497)=0,"",IF(ISNUMBER(A497),DATE(YEAR(A497),MONTH(A497),1),""))</f>
        <v/>
      </c>
      <c r="G497" s="1">
        <f>IF(COUNTA(A497:D497)=0,"",IF(NOT(ISNUMBER(A497)),"Missing date",IF(C497="","Choose a category",IF(COUNTIF(Categories,C497)=0,"Unknown category",IF(NOT(ISNUMBER(D497)),"Missing amount","OK")))))</f>
        <v/>
      </c>
    </row>
    <row r="498" spans="1:7" ht="21" customHeight="1">
      <c r="A498" s="24"/>
      <c r="B498" s="25"/>
      <c r="C498" s="25"/>
      <c r="D498" s="26"/>
      <c r="E498" s="1">
        <f>IF(COUNTA(A498:D498)=0,"",IFERROR(INDEX(CategoryTypes,MATCH(C498,Categories,0)),""))</f>
        <v/>
      </c>
      <c r="F498" s="27">
        <f>IF(COUNTA(A498:D498)=0,"",IF(ISNUMBER(A498),DATE(YEAR(A498),MONTH(A498),1),""))</f>
        <v/>
      </c>
      <c r="G498" s="1">
        <f>IF(COUNTA(A498:D498)=0,"",IF(NOT(ISNUMBER(A498)),"Missing date",IF(C498="","Choose a category",IF(COUNTIF(Categories,C498)=0,"Unknown category",IF(NOT(ISNUMBER(D498)),"Missing amount","OK")))))</f>
        <v/>
      </c>
    </row>
    <row r="499" spans="1:7" ht="21" customHeight="1">
      <c r="A499" s="24"/>
      <c r="B499" s="25"/>
      <c r="C499" s="25"/>
      <c r="D499" s="26"/>
      <c r="E499" s="1">
        <f>IF(COUNTA(A499:D499)=0,"",IFERROR(INDEX(CategoryTypes,MATCH(C499,Categories,0)),""))</f>
        <v/>
      </c>
      <c r="F499" s="27">
        <f>IF(COUNTA(A499:D499)=0,"",IF(ISNUMBER(A499),DATE(YEAR(A499),MONTH(A499),1),""))</f>
        <v/>
      </c>
      <c r="G499" s="1">
        <f>IF(COUNTA(A499:D499)=0,"",IF(NOT(ISNUMBER(A499)),"Missing date",IF(C499="","Choose a category",IF(COUNTIF(Categories,C499)=0,"Unknown category",IF(NOT(ISNUMBER(D499)),"Missing amount","OK")))))</f>
        <v/>
      </c>
    </row>
    <row r="500" spans="1:7" ht="21" customHeight="1">
      <c r="A500" s="24"/>
      <c r="B500" s="25"/>
      <c r="C500" s="25"/>
      <c r="D500" s="26"/>
      <c r="E500" s="1">
        <f>IF(COUNTA(A500:D500)=0,"",IFERROR(INDEX(CategoryTypes,MATCH(C500,Categories,0)),""))</f>
        <v/>
      </c>
      <c r="F500" s="27">
        <f>IF(COUNTA(A500:D500)=0,"",IF(ISNUMBER(A500),DATE(YEAR(A500),MONTH(A500),1),""))</f>
        <v/>
      </c>
      <c r="G500" s="1">
        <f>IF(COUNTA(A500:D500)=0,"",IF(NOT(ISNUMBER(A500)),"Missing date",IF(C500="","Choose a category",IF(COUNTIF(Categories,C500)=0,"Unknown category",IF(NOT(ISNUMBER(D500)),"Missing amount","OK")))))</f>
        <v/>
      </c>
    </row>
    <row r="501" spans="1:7" ht="21" customHeight="1">
      <c r="A501" s="24"/>
      <c r="B501" s="25"/>
      <c r="C501" s="25"/>
      <c r="D501" s="26"/>
      <c r="E501" s="1">
        <f>IF(COUNTA(A501:D501)=0,"",IFERROR(INDEX(CategoryTypes,MATCH(C501,Categories,0)),""))</f>
        <v/>
      </c>
      <c r="F501" s="27">
        <f>IF(COUNTA(A501:D501)=0,"",IF(ISNUMBER(A501),DATE(YEAR(A501),MONTH(A501),1),""))</f>
        <v/>
      </c>
      <c r="G501" s="1">
        <f>IF(COUNTA(A501:D501)=0,"",IF(NOT(ISNUMBER(A501)),"Missing date",IF(C501="","Choose a category",IF(COUNTIF(Categories,C501)=0,"Unknown category",IF(NOT(ISNUMBER(D501)),"Missing amount","OK")))))</f>
        <v/>
      </c>
    </row>
  </sheetData>
  <autoFilter ref="A1:G501"/>
  <conditionalFormatting sqref="G2:G501">
    <cfRule type="expression" dxfId="1" priority="1">
      <formula>AND($G2&lt;&gt;"",$G2&lt;&gt;"OK")</formula>
    </cfRule>
  </conditionalFormatting>
  <dataValidations count="2">
    <dataValidation type="date" errorStyle="warning" allowBlank="1" showInputMessage="1" showErrorMessage="1" error="Enter a real date, for example 2026-10-20." sqref="A2:A501">
      <formula1>36526</formula1>
      <formula2>73415</formula2>
    </dataValidation>
    <dataValidation type="list" errorStyle="warning" allowBlank="1" showInputMessage="1" showErrorMessage="1" errorTitle="Choose a listed value" error="Pick a value from the list. A typed value outside the list is flagged in the check column." sqref="C2:C501">
      <formula1>Categories</formula1>
    </dataValidation>
  </dataValidations>
  <pageMargins left="0.4" right="0.4" top="0.5" bottom="0.5" header="0.3" footer="0.3"/>
  <pageSetup paperSize="1" fitToHeight="0" orientation="landscape"/>
  <headerFooter>
    <oddHeader>&amp;LExcelCraft&amp;RTransactions</oddHeader>
    <oddFooter>&amp;LOriginal CC0 workbook&amp;RPage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9"/>
  <sheetViews>
    <sheetView showGridLines="0" workbookViewId="0"/>
  </sheetViews>
  <sheetFormatPr defaultRowHeight="21" customHeight="1"/>
  <cols>
    <col min="1" max="1" width="30.7109375" customWidth="1"/>
    <col min="2" max="2" width="26.7109375" customWidth="1"/>
    <col min="3" max="3" width="70.7109375" customWidth="1"/>
    <col min="4" max="4" width="40.7109375" customWidth="1"/>
    <col min="5" max="26" width="14.7109375" style="1" customWidth="1"/>
  </cols>
  <sheetData>
    <row r="1" spans="1:4" ht="34" customHeight="1">
      <c r="A1" s="2" t="s">
        <v>0</v>
      </c>
      <c r="B1" s="2"/>
      <c r="C1" s="2"/>
      <c r="D1" s="2"/>
    </row>
    <row r="2" spans="1:4" ht="21" customHeight="1">
      <c r="A2" s="3" t="s">
        <v>1</v>
      </c>
      <c r="B2" s="3"/>
      <c r="C2" s="3"/>
      <c r="D2" s="3"/>
    </row>
    <row r="4" spans="1:4" ht="21" customHeight="1">
      <c r="A4" s="1" t="s">
        <v>2</v>
      </c>
      <c r="B4" s="25" t="s">
        <v>3</v>
      </c>
      <c r="C4" s="16" t="s">
        <v>4</v>
      </c>
    </row>
    <row r="5" spans="1:4" ht="21" customHeight="1">
      <c r="A5" s="1" t="s">
        <v>5</v>
      </c>
      <c r="B5" s="28">
        <v>2026</v>
      </c>
      <c r="C5" s="16" t="s">
        <v>6</v>
      </c>
    </row>
    <row r="6" spans="1:4" ht="21" customHeight="1">
      <c r="A6" s="1" t="s">
        <v>7</v>
      </c>
      <c r="B6" s="28">
        <v>10</v>
      </c>
      <c r="C6" s="16" t="s">
        <v>8</v>
      </c>
    </row>
    <row r="7" spans="1:4" ht="21" customHeight="1">
      <c r="A7" s="1" t="s">
        <v>9</v>
      </c>
      <c r="B7" s="29">
        <f>DATE(BudgetYear,BudgetMonth,1)</f>
        <v>46296.0</v>
      </c>
      <c r="C7" s="16" t="s">
        <v>10</v>
      </c>
    </row>
    <row r="10" spans="1:4" ht="30" customHeight="1">
      <c r="A10" s="18" t="s">
        <v>11</v>
      </c>
      <c r="B10" s="18" t="s">
        <v>12</v>
      </c>
      <c r="C10" s="18" t="s">
        <v>13</v>
      </c>
      <c r="D10" s="18" t="s">
        <v>14</v>
      </c>
    </row>
    <row r="11" spans="1:4" ht="21" customHeight="1">
      <c r="A11" s="25" t="s">
        <v>15</v>
      </c>
      <c r="B11" s="25" t="s">
        <v>16</v>
      </c>
      <c r="C11" s="26"/>
      <c r="D11" s="25"/>
    </row>
    <row r="12" spans="1:4" ht="21" customHeight="1">
      <c r="A12" s="25" t="s">
        <v>17</v>
      </c>
      <c r="B12" s="25" t="s">
        <v>16</v>
      </c>
      <c r="C12" s="26"/>
      <c r="D12" s="25"/>
    </row>
    <row r="13" spans="1:4" ht="21" customHeight="1">
      <c r="A13" s="25" t="s">
        <v>18</v>
      </c>
      <c r="B13" s="25" t="s">
        <v>19</v>
      </c>
      <c r="C13" s="26"/>
      <c r="D13" s="25"/>
    </row>
    <row r="14" spans="1:4" ht="21" customHeight="1">
      <c r="A14" s="25" t="s">
        <v>20</v>
      </c>
      <c r="B14" s="25" t="s">
        <v>19</v>
      </c>
      <c r="C14" s="26"/>
      <c r="D14" s="25"/>
    </row>
    <row r="15" spans="1:4" ht="21" customHeight="1">
      <c r="A15" s="25" t="s">
        <v>21</v>
      </c>
      <c r="B15" s="25" t="s">
        <v>22</v>
      </c>
      <c r="C15" s="26"/>
      <c r="D15" s="25"/>
    </row>
    <row r="16" spans="1:4" ht="21" customHeight="1">
      <c r="A16" s="25" t="s">
        <v>23</v>
      </c>
      <c r="B16" s="25" t="s">
        <v>22</v>
      </c>
      <c r="C16" s="26"/>
      <c r="D16" s="25"/>
    </row>
    <row r="17" spans="1:4" ht="21" customHeight="1">
      <c r="A17" s="25" t="s">
        <v>24</v>
      </c>
      <c r="B17" s="25" t="s">
        <v>22</v>
      </c>
      <c r="C17" s="26"/>
      <c r="D17" s="25"/>
    </row>
    <row r="18" spans="1:4" ht="21" customHeight="1">
      <c r="A18" s="25" t="s">
        <v>25</v>
      </c>
      <c r="B18" s="25" t="s">
        <v>22</v>
      </c>
      <c r="C18" s="26"/>
      <c r="D18" s="25"/>
    </row>
    <row r="19" spans="1:4" ht="21" customHeight="1">
      <c r="A19" s="25" t="s">
        <v>26</v>
      </c>
      <c r="B19" s="25" t="s">
        <v>22</v>
      </c>
      <c r="C19" s="26"/>
      <c r="D19" s="25"/>
    </row>
    <row r="20" spans="1:4" ht="21" customHeight="1">
      <c r="A20" s="25" t="s">
        <v>27</v>
      </c>
      <c r="B20" s="25" t="s">
        <v>22</v>
      </c>
      <c r="C20" s="26"/>
      <c r="D20" s="25"/>
    </row>
    <row r="21" spans="1:4" ht="21" customHeight="1">
      <c r="A21" s="25" t="s">
        <v>28</v>
      </c>
      <c r="B21" s="25" t="s">
        <v>22</v>
      </c>
      <c r="C21" s="26"/>
      <c r="D21" s="25"/>
    </row>
    <row r="22" spans="1:4" ht="21" customHeight="1">
      <c r="A22" s="25" t="s">
        <v>29</v>
      </c>
      <c r="B22" s="25" t="s">
        <v>22</v>
      </c>
      <c r="C22" s="26"/>
      <c r="D22" s="25"/>
    </row>
    <row r="23" spans="1:4" ht="21" customHeight="1">
      <c r="A23" s="25" t="s">
        <v>30</v>
      </c>
      <c r="B23" s="25" t="s">
        <v>22</v>
      </c>
      <c r="C23" s="26"/>
      <c r="D23" s="25"/>
    </row>
    <row r="24" spans="1:4" ht="21" customHeight="1">
      <c r="A24" s="25" t="s">
        <v>31</v>
      </c>
      <c r="B24" s="25" t="s">
        <v>22</v>
      </c>
      <c r="C24" s="26"/>
      <c r="D24" s="25"/>
    </row>
    <row r="25" spans="1:4" ht="21" customHeight="1">
      <c r="A25" s="25" t="s">
        <v>32</v>
      </c>
      <c r="B25" s="25" t="s">
        <v>22</v>
      </c>
      <c r="C25" s="26"/>
      <c r="D25" s="25"/>
    </row>
    <row r="26" spans="1:4" ht="21" customHeight="1">
      <c r="A26" s="25" t="s">
        <v>33</v>
      </c>
      <c r="B26" s="25" t="s">
        <v>22</v>
      </c>
      <c r="C26" s="26"/>
      <c r="D26" s="25"/>
    </row>
    <row r="27" spans="1:4" ht="21" customHeight="1">
      <c r="A27" s="25" t="s">
        <v>34</v>
      </c>
      <c r="B27" s="25" t="s">
        <v>22</v>
      </c>
      <c r="C27" s="26"/>
      <c r="D27" s="25"/>
    </row>
    <row r="28" spans="1:4" ht="21" customHeight="1">
      <c r="A28" s="25" t="s">
        <v>35</v>
      </c>
      <c r="B28" s="25" t="s">
        <v>22</v>
      </c>
      <c r="C28" s="26"/>
      <c r="D28" s="25"/>
    </row>
    <row r="29" spans="1:4" ht="21" customHeight="1">
      <c r="A29" s="25"/>
      <c r="B29" s="25"/>
      <c r="C29" s="26"/>
      <c r="D29" s="25"/>
    </row>
    <row r="30" spans="1:4" ht="21" customHeight="1">
      <c r="A30" s="25"/>
      <c r="B30" s="25"/>
      <c r="C30" s="26"/>
      <c r="D30" s="25"/>
    </row>
    <row r="31" spans="1:4" ht="21" customHeight="1">
      <c r="A31" s="25"/>
      <c r="B31" s="25"/>
      <c r="C31" s="26"/>
      <c r="D31" s="25"/>
    </row>
    <row r="32" spans="1:4" ht="21" customHeight="1">
      <c r="A32" s="25"/>
      <c r="B32" s="25"/>
      <c r="C32" s="26"/>
      <c r="D32" s="25"/>
    </row>
    <row r="33" spans="1:4" ht="21" customHeight="1">
      <c r="A33" s="25"/>
      <c r="B33" s="25"/>
      <c r="C33" s="26"/>
      <c r="D33" s="25"/>
    </row>
    <row r="34" spans="1:4" ht="21" customHeight="1">
      <c r="A34" s="25"/>
      <c r="B34" s="25"/>
      <c r="C34" s="26"/>
      <c r="D34" s="25"/>
    </row>
    <row r="36" spans="1:4" ht="21" customHeight="1">
      <c r="A36" s="22" t="s">
        <v>36</v>
      </c>
      <c r="C36" s="23">
        <f>SUMIFS(CategoryBudgets,CategoryTypes,"Income")</f>
        <v>0</v>
      </c>
    </row>
    <row r="37" spans="1:4" ht="21" customHeight="1">
      <c r="A37" s="30" t="s">
        <v>37</v>
      </c>
      <c r="C37" s="31">
        <f>SUMIFS(CategoryBudgets,CategoryTypes,"Expense")</f>
        <v>0</v>
      </c>
    </row>
    <row r="38" spans="1:4" ht="21" customHeight="1">
      <c r="A38" s="30" t="s">
        <v>38</v>
      </c>
      <c r="C38" s="31">
        <f>SUMIFS(CategoryBudgets,CategoryTypes,"Savings")</f>
        <v>0</v>
      </c>
    </row>
    <row r="39" spans="1:4" ht="21" customHeight="1">
      <c r="A39" s="30" t="s">
        <v>39</v>
      </c>
      <c r="C39" s="31">
        <f>C36-C37-C38</f>
        <v>0</v>
      </c>
      <c r="D39" s="16" t="s">
        <v>40</v>
      </c>
    </row>
  </sheetData>
  <mergeCells count="2">
    <mergeCell ref="A1:D1"/>
    <mergeCell ref="A2:D2"/>
  </mergeCells>
  <conditionalFormatting sqref="C39">
    <cfRule type="cellIs" dxfId="0" priority="1" operator="lessThan">
      <formula>0</formula>
    </cfRule>
  </conditionalFormatting>
  <dataValidations count="3">
    <dataValidation type="list" allowBlank="1" showInputMessage="1" showErrorMessage="1" sqref="B6">
      <formula1>"1,2,3,4,5,6,7,8,9,10,11,12"</formula1>
    </dataValidation>
    <dataValidation type="whole" allowBlank="1" showInputMessage="1" showErrorMessage="1" sqref="B5">
      <formula1>2000</formula1>
      <formula2>2100</formula2>
    </dataValidation>
    <dataValidation type="list" errorStyle="warning" allowBlank="1" showInputMessage="1" showErrorMessage="1" errorTitle="Choose a listed value" error="Pick a value from the list. A typed value outside the list is flagged in the check column." sqref="B11:B34">
      <formula1>"Income,Expense,Savings"</formula1>
    </dataValidation>
  </dataValidations>
  <pageMargins left="0.4" right="0.4" top="0.5" bottom="0.5" header="0.3" footer="0.3"/>
  <pageSetup paperSize="1" fitToHeight="0" orientation="landscape"/>
  <headerFooter>
    <oddHeader>&amp;LExcelCraft&amp;RBudget</oddHeader>
    <oddFooter>&amp;LOriginal CC0 workbook&amp;RPage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1" customWidth="1"/>
  </cols>
  <sheetData>
    <row r="1" spans="1:2" ht="34" customHeight="1">
      <c r="A1" s="2" t="s">
        <v>61</v>
      </c>
      <c r="B1" s="2"/>
    </row>
    <row r="2" spans="1:2" ht="21" customHeight="1">
      <c r="A2" s="3" t="s">
        <v>62</v>
      </c>
      <c r="B2" s="3"/>
    </row>
    <row r="4" spans="1:2" ht="40" customHeight="1">
      <c r="A4" s="18" t="s">
        <v>63</v>
      </c>
      <c r="B4" s="16" t="s">
        <v>64</v>
      </c>
    </row>
    <row r="5" spans="1:2" ht="40" customHeight="1">
      <c r="A5" s="18" t="s">
        <v>65</v>
      </c>
      <c r="B5" s="16" t="s">
        <v>66</v>
      </c>
    </row>
    <row r="6" spans="1:2" ht="40" customHeight="1">
      <c r="A6" s="18" t="s">
        <v>67</v>
      </c>
      <c r="B6" s="16" t="s">
        <v>68</v>
      </c>
    </row>
    <row r="7" spans="1:2" ht="30" customHeight="1">
      <c r="A7" s="18" t="s">
        <v>69</v>
      </c>
      <c r="B7" s="16" t="s">
        <v>70</v>
      </c>
    </row>
    <row r="8" spans="1:2" ht="40" customHeight="1">
      <c r="A8" s="18" t="s">
        <v>71</v>
      </c>
      <c r="B8" s="16" t="s">
        <v>72</v>
      </c>
    </row>
    <row r="9" spans="1:2" ht="40" customHeight="1">
      <c r="A9" s="18" t="s">
        <v>73</v>
      </c>
      <c r="B9" s="16" t="s">
        <v>74</v>
      </c>
    </row>
    <row r="10" spans="1:2" ht="30" customHeight="1">
      <c r="A10" s="18" t="s">
        <v>75</v>
      </c>
      <c r="B10" s="16" t="s">
        <v>76</v>
      </c>
    </row>
    <row r="11" spans="1:2" ht="40" customHeight="1">
      <c r="A11" s="18" t="s">
        <v>77</v>
      </c>
      <c r="B11" s="16" t="s">
        <v>78</v>
      </c>
    </row>
    <row r="12" spans="1:2" ht="40" customHeight="1">
      <c r="A12" s="18" t="s">
        <v>79</v>
      </c>
      <c r="B12" s="16" t="s">
        <v>80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Summary</vt:lpstr>
      <vt:lpstr>Transactions</vt:lpstr>
      <vt:lpstr>Budget</vt:lpstr>
      <vt:lpstr>Instructions</vt:lpstr>
      <vt:lpstr>BudgetMonth</vt:lpstr>
      <vt:lpstr>BudgetName</vt:lpstr>
      <vt:lpstr>BudgetYear</vt:lpstr>
      <vt:lpstr>Categories</vt:lpstr>
      <vt:lpstr>CategoryBudgets</vt:lpstr>
      <vt:lpstr>CategoryTypes</vt:lpstr>
      <vt:lpstr>MonthStart</vt:lpstr>
      <vt:lpstr>Transactions!Print_Titles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Budget Planner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